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F:\"/>
    </mc:Choice>
  </mc:AlternateContent>
  <xr:revisionPtr revIDLastSave="0" documentId="8_{BF02400F-E5D2-4FA1-81E4-69A9B1D93DEC}" xr6:coauthVersionLast="47" xr6:coauthVersionMax="47" xr10:uidLastSave="{00000000-0000-0000-0000-000000000000}"/>
  <workbookProtection lockStructure="1"/>
  <bookViews>
    <workbookView xWindow="-120" yWindow="-120" windowWidth="29040" windowHeight="15840" tabRatio="811" xr2:uid="{00000000-000D-0000-FFFF-FFFF00000000}"/>
  </bookViews>
  <sheets>
    <sheet name="DES01" sheetId="22" r:id="rId1"/>
    <sheet name="Instructivo " sheetId="12" r:id="rId2"/>
  </sheets>
  <externalReferences>
    <externalReference r:id="rId3"/>
  </externalReferences>
  <definedNames>
    <definedName name="_xlnm._FilterDatabase" localSheetId="1" hidden="1">'Instructivo '!$A$2:$F$43</definedName>
    <definedName name="Hidden_114">[1]Hidden_1!$A$1:$A$2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Z28" i="22" l="1"/>
  <c r="AO49" i="22"/>
  <c r="AO50" i="22"/>
  <c r="AO51" i="22"/>
  <c r="AO52" i="22"/>
  <c r="AO53" i="22"/>
  <c r="AO54" i="22"/>
  <c r="AO55" i="22"/>
  <c r="AO56" i="22"/>
  <c r="AO57" i="22"/>
  <c r="AO58" i="22"/>
  <c r="AO59" i="22"/>
  <c r="AO60" i="22"/>
  <c r="AO61" i="22"/>
  <c r="AO62" i="22"/>
  <c r="AO63" i="22"/>
  <c r="AO64" i="22"/>
  <c r="AO65" i="22"/>
  <c r="AO66" i="22"/>
  <c r="AO67" i="22"/>
  <c r="AO68" i="22"/>
  <c r="AO69" i="22"/>
  <c r="AO70" i="22"/>
  <c r="AO71" i="22"/>
  <c r="AO72" i="22"/>
  <c r="AO73" i="22"/>
  <c r="AO74" i="22"/>
  <c r="AL49" i="22"/>
  <c r="AL50" i="22"/>
  <c r="AL59" i="22"/>
  <c r="AL62" i="22"/>
  <c r="AL64" i="22"/>
  <c r="AL65" i="22"/>
  <c r="AL74" i="22"/>
  <c r="AK49" i="22"/>
  <c r="AK50" i="22"/>
  <c r="AK51" i="22"/>
  <c r="AL51" i="22" s="1"/>
  <c r="AK52" i="22"/>
  <c r="AL52" i="22" s="1"/>
  <c r="AK53" i="22"/>
  <c r="AL53" i="22" s="1"/>
  <c r="AK54" i="22"/>
  <c r="AL54" i="22" s="1"/>
  <c r="AK55" i="22"/>
  <c r="AL55" i="22" s="1"/>
  <c r="AK56" i="22"/>
  <c r="AL56" i="22" s="1"/>
  <c r="AK57" i="22"/>
  <c r="AL57" i="22" s="1"/>
  <c r="AK58" i="22"/>
  <c r="AL58" i="22" s="1"/>
  <c r="AK59" i="22"/>
  <c r="AK60" i="22"/>
  <c r="AL60" i="22" s="1"/>
  <c r="AK61" i="22"/>
  <c r="AL61" i="22" s="1"/>
  <c r="AK62" i="22"/>
  <c r="AK63" i="22"/>
  <c r="AL63" i="22" s="1"/>
  <c r="AK64" i="22"/>
  <c r="AK65" i="22"/>
  <c r="AK66" i="22"/>
  <c r="AL66" i="22" s="1"/>
  <c r="AK67" i="22"/>
  <c r="AL67" i="22" s="1"/>
  <c r="AK68" i="22"/>
  <c r="AL68" i="22" s="1"/>
  <c r="AK69" i="22"/>
  <c r="AL69" i="22" s="1"/>
  <c r="AK70" i="22"/>
  <c r="AL70" i="22" s="1"/>
  <c r="AK71" i="22"/>
  <c r="AL71" i="22" s="1"/>
  <c r="AK72" i="22"/>
  <c r="AL72" i="22" s="1"/>
  <c r="AK73" i="22"/>
  <c r="AL73" i="22" s="1"/>
  <c r="AK74" i="22"/>
  <c r="AG49" i="22"/>
  <c r="AH49" i="22" s="1"/>
  <c r="AG50" i="22"/>
  <c r="AH50" i="22" s="1"/>
  <c r="AG51" i="22"/>
  <c r="AH51" i="22" s="1"/>
  <c r="AG52" i="22"/>
  <c r="AH52" i="22" s="1"/>
  <c r="AG53" i="22"/>
  <c r="AH53" i="22" s="1"/>
  <c r="AG54" i="22"/>
  <c r="AH54" i="22" s="1"/>
  <c r="AG55" i="22"/>
  <c r="AH55" i="22" s="1"/>
  <c r="AG56" i="22"/>
  <c r="AH56" i="22" s="1"/>
  <c r="AG57" i="22"/>
  <c r="AH57" i="22" s="1"/>
  <c r="AG58" i="22"/>
  <c r="AH58" i="22" s="1"/>
  <c r="AG59" i="22"/>
  <c r="AH59" i="22" s="1"/>
  <c r="AG60" i="22"/>
  <c r="AH60" i="22" s="1"/>
  <c r="AG61" i="22"/>
  <c r="AH61" i="22" s="1"/>
  <c r="AG62" i="22"/>
  <c r="AH62" i="22" s="1"/>
  <c r="AG63" i="22"/>
  <c r="AH63" i="22" s="1"/>
  <c r="AG64" i="22"/>
  <c r="AH64" i="22" s="1"/>
  <c r="AG65" i="22"/>
  <c r="AH65" i="22" s="1"/>
  <c r="AG66" i="22"/>
  <c r="AH66" i="22" s="1"/>
  <c r="AG67" i="22"/>
  <c r="AH67" i="22" s="1"/>
  <c r="AG68" i="22"/>
  <c r="AH68" i="22" s="1"/>
  <c r="AG69" i="22"/>
  <c r="AH69" i="22" s="1"/>
  <c r="AG70" i="22"/>
  <c r="AH70" i="22" s="1"/>
  <c r="AG71" i="22"/>
  <c r="AH71" i="22" s="1"/>
  <c r="AG72" i="22"/>
  <c r="AH72" i="22" s="1"/>
  <c r="AG73" i="22"/>
  <c r="AH73" i="22" s="1"/>
  <c r="AG74" i="22"/>
  <c r="AH74" i="22" s="1"/>
  <c r="AD57" i="22"/>
  <c r="AD60" i="22"/>
  <c r="AD62" i="22"/>
  <c r="AD63" i="22"/>
  <c r="AD68" i="22"/>
  <c r="AD72" i="22"/>
  <c r="AC49" i="22"/>
  <c r="AD49" i="22" s="1"/>
  <c r="AC50" i="22"/>
  <c r="AD50" i="22" s="1"/>
  <c r="AC51" i="22"/>
  <c r="AD51" i="22" s="1"/>
  <c r="AC52" i="22"/>
  <c r="AD52" i="22" s="1"/>
  <c r="AC53" i="22"/>
  <c r="AD53" i="22" s="1"/>
  <c r="AC54" i="22"/>
  <c r="AD54" i="22" s="1"/>
  <c r="AC55" i="22"/>
  <c r="AD55" i="22" s="1"/>
  <c r="AC56" i="22"/>
  <c r="AD56" i="22" s="1"/>
  <c r="AC57" i="22"/>
  <c r="AC58" i="22"/>
  <c r="AD58" i="22" s="1"/>
  <c r="AC59" i="22"/>
  <c r="AD59" i="22" s="1"/>
  <c r="AC60" i="22"/>
  <c r="AC61" i="22"/>
  <c r="AD61" i="22" s="1"/>
  <c r="AC62" i="22"/>
  <c r="AC63" i="22"/>
  <c r="AC64" i="22"/>
  <c r="AD64" i="22" s="1"/>
  <c r="AC65" i="22"/>
  <c r="AD65" i="22" s="1"/>
  <c r="AC66" i="22"/>
  <c r="AD66" i="22" s="1"/>
  <c r="AC67" i="22"/>
  <c r="AD67" i="22" s="1"/>
  <c r="AC68" i="22"/>
  <c r="AC69" i="22"/>
  <c r="AD69" i="22" s="1"/>
  <c r="AC70" i="22"/>
  <c r="AD70" i="22" s="1"/>
  <c r="AC71" i="22"/>
  <c r="AD71" i="22" s="1"/>
  <c r="AC72" i="22"/>
  <c r="AC73" i="22"/>
  <c r="AD73" i="22" s="1"/>
  <c r="AC74" i="22"/>
  <c r="AD74" i="22" s="1"/>
  <c r="Z56" i="22"/>
  <c r="Z57" i="22"/>
  <c r="Z58" i="22"/>
  <c r="Z59" i="22"/>
  <c r="Z71" i="22"/>
  <c r="Z73" i="22"/>
  <c r="Z74" i="22"/>
  <c r="Y49" i="22"/>
  <c r="Z49" i="22" s="1"/>
  <c r="Y50" i="22"/>
  <c r="Z50" i="22" s="1"/>
  <c r="Y51" i="22"/>
  <c r="Z51" i="22" s="1"/>
  <c r="Y52" i="22"/>
  <c r="Z52" i="22" s="1"/>
  <c r="Z53" i="22"/>
  <c r="Y54" i="22"/>
  <c r="Z54" i="22" s="1"/>
  <c r="Y55" i="22"/>
  <c r="Z55" i="22" s="1"/>
  <c r="Y56" i="22"/>
  <c r="Y57" i="22"/>
  <c r="Y58" i="22"/>
  <c r="Y59" i="22"/>
  <c r="Y60" i="22"/>
  <c r="Z60" i="22" s="1"/>
  <c r="Y61" i="22"/>
  <c r="Z61" i="22" s="1"/>
  <c r="Y62" i="22"/>
  <c r="Z62" i="22" s="1"/>
  <c r="Y63" i="22"/>
  <c r="Z63" i="22" s="1"/>
  <c r="Y64" i="22"/>
  <c r="Z64" i="22" s="1"/>
  <c r="Y65" i="22"/>
  <c r="Z65" i="22" s="1"/>
  <c r="Y66" i="22"/>
  <c r="Z66" i="22" s="1"/>
  <c r="Y67" i="22"/>
  <c r="Z67" i="22" s="1"/>
  <c r="Y68" i="22"/>
  <c r="Z68" i="22" s="1"/>
  <c r="Y69" i="22"/>
  <c r="Z69" i="22" s="1"/>
  <c r="Y70" i="22"/>
  <c r="Z70" i="22" s="1"/>
  <c r="Y71" i="22"/>
  <c r="Y72" i="22"/>
  <c r="Z72" i="22" s="1"/>
  <c r="Y74" i="22"/>
  <c r="AO48" i="22"/>
  <c r="AK48" i="22"/>
  <c r="AL48" i="22" s="1"/>
  <c r="AG48" i="22"/>
  <c r="AH48" i="22" s="1"/>
  <c r="AC48" i="22"/>
  <c r="AD48" i="22" s="1"/>
  <c r="Y48" i="22"/>
  <c r="Z48" i="22" s="1"/>
  <c r="AO47" i="22"/>
  <c r="AK47" i="22"/>
  <c r="AL47" i="22" s="1"/>
  <c r="AG47" i="22"/>
  <c r="AH47" i="22" s="1"/>
  <c r="AC47" i="22"/>
  <c r="AD47" i="22" s="1"/>
  <c r="Z47" i="22"/>
  <c r="AO46" i="22"/>
  <c r="AK46" i="22"/>
  <c r="AL46" i="22" s="1"/>
  <c r="AG46" i="22"/>
  <c r="AH46" i="22" s="1"/>
  <c r="AC46" i="22"/>
  <c r="AD46" i="22" s="1"/>
  <c r="Y46" i="22"/>
  <c r="Z46" i="22" s="1"/>
  <c r="AO45" i="22"/>
  <c r="AK45" i="22"/>
  <c r="AL45" i="22" s="1"/>
  <c r="AG45" i="22"/>
  <c r="AH45" i="22" s="1"/>
  <c r="AC45" i="22"/>
  <c r="AD45" i="22" s="1"/>
  <c r="Y45" i="22"/>
  <c r="Z45" i="22" s="1"/>
  <c r="AO44" i="22"/>
  <c r="AK44" i="22"/>
  <c r="AL44" i="22" s="1"/>
  <c r="AG44" i="22"/>
  <c r="AH44" i="22" s="1"/>
  <c r="AC44" i="22"/>
  <c r="AD44" i="22" s="1"/>
  <c r="Y44" i="22"/>
  <c r="Z44" i="22" s="1"/>
  <c r="AO43" i="22"/>
  <c r="AK43" i="22"/>
  <c r="AG43" i="22"/>
  <c r="AH43" i="22" s="1"/>
  <c r="AC43" i="22"/>
  <c r="AD43" i="22" s="1"/>
  <c r="Y43" i="22"/>
  <c r="AO42" i="22"/>
  <c r="AK42" i="22"/>
  <c r="AL42" i="22" s="1"/>
  <c r="AG42" i="22"/>
  <c r="AH42" i="22" s="1"/>
  <c r="AC42" i="22"/>
  <c r="AD42" i="22" s="1"/>
  <c r="Y42" i="22"/>
  <c r="Z42" i="22" s="1"/>
  <c r="AO41" i="22"/>
  <c r="AK41" i="22"/>
  <c r="AL41" i="22" s="1"/>
  <c r="AG41" i="22"/>
  <c r="AH41" i="22" s="1"/>
  <c r="AC41" i="22"/>
  <c r="AD41" i="22" s="1"/>
  <c r="Y41" i="22"/>
  <c r="Z41" i="22" s="1"/>
  <c r="AO40" i="22"/>
  <c r="AK40" i="22"/>
  <c r="AL40" i="22" s="1"/>
  <c r="AG40" i="22"/>
  <c r="AH40" i="22" s="1"/>
  <c r="AC40" i="22"/>
  <c r="AD40" i="22" s="1"/>
  <c r="Z40" i="22"/>
  <c r="Y40" i="22"/>
  <c r="AO39" i="22"/>
  <c r="AK39" i="22"/>
  <c r="AL39" i="22" s="1"/>
  <c r="AG39" i="22"/>
  <c r="AH39" i="22" s="1"/>
  <c r="AC39" i="22"/>
  <c r="AD39" i="22" s="1"/>
  <c r="Y39" i="22"/>
  <c r="Z39" i="22" s="1"/>
  <c r="AO38" i="22"/>
  <c r="AK38" i="22"/>
  <c r="AL38" i="22" s="1"/>
  <c r="AG38" i="22"/>
  <c r="AH38" i="22" s="1"/>
  <c r="AC38" i="22"/>
  <c r="AD38" i="22" s="1"/>
  <c r="Z38" i="22"/>
  <c r="AO37" i="22"/>
  <c r="AL37" i="22"/>
  <c r="AK37" i="22"/>
  <c r="AG37" i="22"/>
  <c r="AH37" i="22" s="1"/>
  <c r="AC37" i="22"/>
  <c r="AD37" i="22" s="1"/>
  <c r="Z37" i="22"/>
  <c r="AO36" i="22"/>
  <c r="AK36" i="22"/>
  <c r="AL36" i="22" s="1"/>
  <c r="AG36" i="22"/>
  <c r="AH36" i="22" s="1"/>
  <c r="AC36" i="22"/>
  <c r="AD36" i="22" s="1"/>
  <c r="Z36" i="22"/>
  <c r="AO35" i="22"/>
  <c r="AK35" i="22"/>
  <c r="AL35" i="22" s="1"/>
  <c r="AG35" i="22"/>
  <c r="AH35" i="22" s="1"/>
  <c r="AC35" i="22"/>
  <c r="AD35" i="22" s="1"/>
  <c r="Z35" i="22"/>
  <c r="AO34" i="22"/>
  <c r="AK34" i="22"/>
  <c r="AL34" i="22" s="1"/>
  <c r="AG34" i="22"/>
  <c r="AH34" i="22" s="1"/>
  <c r="AC34" i="22"/>
  <c r="AD34" i="22" s="1"/>
  <c r="Z34" i="22"/>
  <c r="AO33" i="22"/>
  <c r="AK33" i="22"/>
  <c r="AL33" i="22" s="1"/>
  <c r="AG33" i="22"/>
  <c r="AH33" i="22" s="1"/>
  <c r="AC33" i="22"/>
  <c r="AD33" i="22" s="1"/>
  <c r="Z33" i="22"/>
  <c r="AO32" i="22"/>
  <c r="AK32" i="22"/>
  <c r="AL32" i="22" s="1"/>
  <c r="AG32" i="22"/>
  <c r="AH32" i="22" s="1"/>
  <c r="AC32" i="22"/>
  <c r="AD32" i="22" s="1"/>
  <c r="Z32" i="22"/>
  <c r="AO31" i="22"/>
  <c r="AK31" i="22"/>
  <c r="AL31" i="22" s="1"/>
  <c r="AH31" i="22"/>
  <c r="AD31" i="22"/>
  <c r="AC31" i="22"/>
  <c r="Y31" i="22"/>
  <c r="Z31" i="22" s="1"/>
  <c r="AO30" i="22"/>
  <c r="AK30" i="22"/>
  <c r="AL30" i="22" s="1"/>
  <c r="AG30" i="22"/>
  <c r="AH30" i="22" s="1"/>
  <c r="AD30" i="22"/>
  <c r="AC30" i="22"/>
  <c r="Z30" i="22"/>
  <c r="Y30" i="22"/>
  <c r="AO29" i="22"/>
  <c r="AK29" i="22"/>
  <c r="AL29" i="22" s="1"/>
  <c r="AG29" i="22"/>
  <c r="AH29" i="22" s="1"/>
  <c r="AC29" i="22"/>
  <c r="AD29" i="22" s="1"/>
  <c r="Z29" i="22"/>
  <c r="AO28" i="22"/>
  <c r="AK28" i="22"/>
  <c r="AL28" i="22" s="1"/>
  <c r="AG28" i="22"/>
  <c r="AH28" i="22" s="1"/>
  <c r="AC28" i="22"/>
  <c r="AD28" i="22" s="1"/>
  <c r="AO27" i="22"/>
  <c r="AK27" i="22"/>
  <c r="AL27" i="22" s="1"/>
  <c r="AG27" i="22"/>
  <c r="AH27" i="22" s="1"/>
  <c r="AC27" i="22"/>
  <c r="AD27" i="22" s="1"/>
  <c r="Y27" i="22"/>
  <c r="Z27" i="22" s="1"/>
  <c r="AO26" i="22"/>
  <c r="AK26" i="22"/>
  <c r="AL26" i="22" s="1"/>
  <c r="AG26" i="22"/>
  <c r="AH26" i="22" s="1"/>
  <c r="AC26" i="22"/>
  <c r="AD26" i="22" s="1"/>
  <c r="Z26" i="22"/>
  <c r="AO25" i="22"/>
  <c r="AK25" i="22"/>
  <c r="AL25" i="22" s="1"/>
  <c r="AG25" i="22"/>
  <c r="AH25" i="22" s="1"/>
  <c r="AC25" i="22"/>
  <c r="AD25" i="22" s="1"/>
  <c r="Y25" i="22"/>
  <c r="Z25" i="22" s="1"/>
  <c r="AO24" i="22"/>
  <c r="AK24" i="22"/>
  <c r="AL24" i="22" s="1"/>
  <c r="AG24" i="22"/>
  <c r="AH24" i="22" s="1"/>
  <c r="AC24" i="22"/>
  <c r="AD24" i="22" s="1"/>
  <c r="Z24" i="22"/>
  <c r="AO23" i="22"/>
  <c r="AK23" i="22"/>
  <c r="AL23" i="22" s="1"/>
  <c r="AG23" i="22"/>
  <c r="AH23" i="22" s="1"/>
  <c r="AC23" i="22"/>
  <c r="AD23" i="22" s="1"/>
  <c r="Y23" i="22"/>
  <c r="Z23" i="22" s="1"/>
  <c r="AO22" i="22"/>
  <c r="AK22" i="22"/>
  <c r="AL22" i="22" s="1"/>
  <c r="AG22" i="22"/>
  <c r="AH22" i="22" s="1"/>
  <c r="AC22" i="22"/>
  <c r="AD22" i="22" s="1"/>
  <c r="Z22" i="22"/>
  <c r="AO21" i="22"/>
  <c r="AK21" i="22"/>
  <c r="AL21" i="22" s="1"/>
  <c r="AG21" i="22"/>
  <c r="AH21" i="22" s="1"/>
  <c r="AC21" i="22"/>
  <c r="AD21" i="22" s="1"/>
  <c r="Z21" i="22"/>
  <c r="AO20" i="22"/>
  <c r="AK20" i="22"/>
  <c r="AL20" i="22" s="1"/>
  <c r="AG20" i="22"/>
  <c r="AH20" i="22" s="1"/>
  <c r="AC20" i="22"/>
  <c r="AD20" i="22" s="1"/>
  <c r="Z20" i="22"/>
  <c r="AO19" i="22"/>
  <c r="AK19" i="22"/>
  <c r="AL19" i="22" s="1"/>
  <c r="AG19" i="22"/>
  <c r="AH19" i="22" s="1"/>
  <c r="AC19" i="22"/>
  <c r="AD19" i="22" s="1"/>
  <c r="Z19" i="22"/>
  <c r="AO18" i="22"/>
  <c r="AK18" i="22"/>
  <c r="AL18" i="22" s="1"/>
  <c r="AG18" i="22"/>
  <c r="AH18" i="22" s="1"/>
  <c r="AC18" i="22"/>
  <c r="AD18" i="22" s="1"/>
  <c r="Z18" i="22"/>
  <c r="AO17" i="22"/>
  <c r="AK17" i="22"/>
  <c r="AL17" i="22" s="1"/>
  <c r="AG17" i="22"/>
  <c r="AH17" i="22" s="1"/>
  <c r="AC17" i="22"/>
  <c r="AD17" i="22" s="1"/>
  <c r="Y17" i="22"/>
  <c r="Z17" i="22" s="1"/>
  <c r="AO16" i="22"/>
  <c r="AL16" i="22"/>
  <c r="AG16" i="22"/>
  <c r="AH16" i="22" s="1"/>
  <c r="AC16" i="22"/>
  <c r="AD16" i="22" s="1"/>
  <c r="Y16" i="22"/>
  <c r="Z16" i="22" s="1"/>
  <c r="AO15" i="22"/>
  <c r="AK15" i="22"/>
  <c r="AL15" i="22" s="1"/>
  <c r="AG15" i="22"/>
  <c r="AH15" i="22" s="1"/>
  <c r="AC15" i="22"/>
  <c r="AD15" i="22" s="1"/>
  <c r="Y15" i="22"/>
  <c r="Z15" i="22" s="1"/>
  <c r="AO14" i="22"/>
  <c r="AK14" i="22"/>
  <c r="AL14" i="22" s="1"/>
  <c r="AG14" i="22"/>
  <c r="AH14" i="22" s="1"/>
  <c r="AC14" i="22"/>
  <c r="AD14" i="22" s="1"/>
  <c r="Y14" i="22"/>
  <c r="Z14" i="22" s="1"/>
  <c r="AO13" i="22"/>
  <c r="AK13" i="22"/>
  <c r="AL13" i="22" s="1"/>
  <c r="AG13" i="22"/>
  <c r="AH13" i="22" s="1"/>
  <c r="AC13" i="22"/>
  <c r="AD13" i="22" s="1"/>
  <c r="Y13" i="22"/>
  <c r="Z13" i="22" s="1"/>
  <c r="AO12" i="22"/>
  <c r="AK12" i="22"/>
  <c r="AL12" i="22" s="1"/>
  <c r="AG12" i="22"/>
  <c r="AH12" i="22" s="1"/>
  <c r="AC12" i="22"/>
  <c r="AD12" i="22" s="1"/>
  <c r="Y12" i="22"/>
  <c r="Z12" i="22" s="1"/>
  <c r="AO11" i="22"/>
  <c r="AK11" i="22"/>
  <c r="AL11" i="22" s="1"/>
  <c r="AG11" i="22"/>
  <c r="AH11" i="22" s="1"/>
  <c r="AC11" i="22"/>
  <c r="AD11" i="22" s="1"/>
  <c r="Y11" i="22"/>
  <c r="Z11" i="22" s="1"/>
  <c r="AO10" i="22"/>
  <c r="AK10" i="22"/>
  <c r="AL10" i="22" s="1"/>
  <c r="AG10" i="22"/>
  <c r="AH10" i="22" s="1"/>
  <c r="AC10" i="22"/>
  <c r="AD10" i="22" s="1"/>
  <c r="Y10" i="22"/>
  <c r="Z10" i="22" s="1"/>
  <c r="AO9" i="22"/>
  <c r="AK9" i="22"/>
  <c r="AL9" i="22" s="1"/>
  <c r="AG9" i="22"/>
  <c r="AH9" i="22" s="1"/>
  <c r="AC9" i="22"/>
  <c r="AD9" i="22" s="1"/>
  <c r="Y9" i="22"/>
  <c r="Z9" i="22" s="1"/>
  <c r="AO8" i="22"/>
  <c r="AK8" i="22"/>
  <c r="AL8" i="22" s="1"/>
  <c r="AG8" i="22"/>
  <c r="AH8" i="22" s="1"/>
  <c r="AC8" i="22"/>
  <c r="AD8" i="22" s="1"/>
  <c r="Y8" i="22"/>
  <c r="Z8" i="22" s="1"/>
  <c r="AO7" i="22"/>
  <c r="AK7" i="22"/>
  <c r="AL7" i="22" s="1"/>
  <c r="AG7" i="22"/>
  <c r="AH7" i="22" s="1"/>
  <c r="AC7" i="22"/>
  <c r="AD7" i="22" s="1"/>
  <c r="Y7" i="22"/>
  <c r="Z7" i="22" s="1"/>
  <c r="AO6" i="22"/>
  <c r="AK6" i="22"/>
  <c r="AL6" i="22" s="1"/>
  <c r="AG6" i="22"/>
  <c r="AH6" i="22" s="1"/>
  <c r="AC6" i="22"/>
  <c r="AD6" i="22" s="1"/>
  <c r="Y6" i="22"/>
  <c r="Z6" i="22" s="1"/>
  <c r="AO5" i="22"/>
  <c r="AK5" i="22"/>
  <c r="AL5" i="22" s="1"/>
  <c r="AG5" i="22"/>
  <c r="AH5" i="22" s="1"/>
  <c r="AC5" i="22"/>
  <c r="AD5" i="22" s="1"/>
  <c r="Y5" i="22"/>
  <c r="Z5" i="22" s="1"/>
  <c r="AO4" i="22"/>
  <c r="AK4" i="22"/>
  <c r="AL4" i="22" s="1"/>
  <c r="AG4" i="22"/>
  <c r="AH4" i="22" s="1"/>
  <c r="AC4" i="22"/>
  <c r="AD4" i="22" s="1"/>
  <c r="Y4" i="22"/>
  <c r="Z4" i="22" s="1"/>
  <c r="F42" i="12"/>
  <c r="F43" i="12" s="1"/>
  <c r="F39" i="12"/>
  <c r="F40" i="12" s="1"/>
  <c r="F35" i="12"/>
  <c r="F31" i="12"/>
  <c r="F27" i="12"/>
</calcChain>
</file>

<file path=xl/sharedStrings.xml><?xml version="1.0" encoding="utf-8"?>
<sst xmlns="http://schemas.openxmlformats.org/spreadsheetml/2006/main" count="1453" uniqueCount="317">
  <si>
    <t>PRIMER TRIMESTRE</t>
  </si>
  <si>
    <t>SEGUNDO TRIMESTRE</t>
  </si>
  <si>
    <t>TERCER TRIMESTRE</t>
  </si>
  <si>
    <t>CUARTO TRIMESTRE</t>
  </si>
  <si>
    <t>Instructivo de llenado</t>
  </si>
  <si>
    <t>Anual</t>
  </si>
  <si>
    <t>SI (Dependiendo del trimestre a entregar)</t>
  </si>
  <si>
    <t xml:space="preserve">Meta a alcanzar al final del ejercicio fiscal. </t>
  </si>
  <si>
    <t>Meta alcanzada al primer trimestre</t>
  </si>
  <si>
    <t>Porcentaje alcanzado respecto de  la meta programada al primer trimestre.</t>
  </si>
  <si>
    <t>Porcentaje alcanzado respecto de  la meta programada al segundo trimestre.</t>
  </si>
  <si>
    <t>Porcentaje alcanzado respecto de  la meta programada al tercer trimestre.</t>
  </si>
  <si>
    <t>Meta alcanzada acumulada al segundo trimestre</t>
  </si>
  <si>
    <t>Meta alcanzada acumulada al tercer trimestre</t>
  </si>
  <si>
    <t>Porcentaje alcanzado respecto de  la meta programada al cuarto trimestre.</t>
  </si>
  <si>
    <t>Meta alcanzada acumulada al cuarto trimestre</t>
  </si>
  <si>
    <t>Incluir los ajustes correspondientes a las metas, en caso de ser necesario.</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</si>
  <si>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</si>
  <si>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</si>
  <si>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1. Gobierno Cercano, Moderno y Honesto</t>
  </si>
  <si>
    <t>Estratégico</t>
  </si>
  <si>
    <t>Nombre del indicador que se reporta. Es la expresión que identifica al indicador y que manifiesta lo que se desea medir con él. Desde el punto de vista operativo, puede expresar al indicador en términos de las variables que en él intervienen;</t>
  </si>
  <si>
    <t>Tipo</t>
  </si>
  <si>
    <t>Es una explicación más detallada del nombre del indicador. Debe precisar qué se pretende medir del objetivo al que está asociado; ayudar a entender la utilidad, finalidad o uso del indicador;</t>
  </si>
  <si>
    <t>Eficacia</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</si>
  <si>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</si>
  <si>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</si>
  <si>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</si>
  <si>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</si>
  <si>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</si>
  <si>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</si>
  <si>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</si>
  <si>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</si>
  <si>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</si>
  <si>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</si>
  <si>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</si>
  <si>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</si>
  <si>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INDICADORES</t>
  </si>
  <si>
    <t>Descendente</t>
  </si>
  <si>
    <t>Porcentaje</t>
  </si>
  <si>
    <t>Propósito</t>
  </si>
  <si>
    <t>DES01 Monitoreo de Indicadores para Resultados</t>
  </si>
  <si>
    <t>Programa Presupuestario</t>
  </si>
  <si>
    <t>Información del programa</t>
  </si>
  <si>
    <t xml:space="preserve">Alfanumérico </t>
  </si>
  <si>
    <t>Si</t>
  </si>
  <si>
    <t>Unidad Responsable</t>
  </si>
  <si>
    <t>Nivel</t>
  </si>
  <si>
    <t>Resumen Narrativo</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</si>
  <si>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</si>
  <si>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</si>
  <si>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</si>
  <si>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</si>
  <si>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</si>
  <si>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</si>
  <si>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</si>
  <si>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</si>
  <si>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</si>
  <si>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</si>
  <si>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Meta anual programada</t>
  </si>
  <si>
    <t>Meta anual ajustada</t>
  </si>
  <si>
    <t xml:space="preserve">Meta programada </t>
  </si>
  <si>
    <t>Meta alcanzada</t>
  </si>
  <si>
    <t>Porcentaje alcanzado</t>
  </si>
  <si>
    <t>Semáforo</t>
  </si>
  <si>
    <t>Meta anual alcanzada</t>
  </si>
  <si>
    <t xml:space="preserve">Porcentaje de avance alcanzado </t>
  </si>
  <si>
    <t>Meta que se pretende alcanzar al primer trimestre, la unidad de medida de la meta deberá guardar consistencia con el método de cálculo del indicador.</t>
  </si>
  <si>
    <t>Meta que se pretende alcanzar al segundo trimestre,  la unidad de medida de la meta deberá guardar consistencia con el método de cálculo del indicador.</t>
  </si>
  <si>
    <t>Meta que se pretende alcanzar al tercer trimestre,  la unidad de medida de la meta deberá guardar consistencia con el método de cálculo del indicador.</t>
  </si>
  <si>
    <t>Meta que se pretende alcanzar al cuarto trimestre,  la unidad de medida de la meta deberá guardar consistencia con el método de cálculo del indicador.</t>
  </si>
  <si>
    <t>Meta anual alcanzada,  la unidad de medida de la meta deberá guardar consistencia con el método de cálculo del indicador.</t>
  </si>
  <si>
    <t>Nombre del componente (sólo para indicadores de actividad)</t>
  </si>
  <si>
    <t>Unidad de Medida</t>
  </si>
  <si>
    <t>Nombre del componente</t>
  </si>
  <si>
    <t>Resumen narrativo del componente al cual pertenece la actividad que se reporta (sólo aplica a indicadores de nivel actividad de la Matriz de Indicadores para Resultados)</t>
  </si>
  <si>
    <t xml:space="preserve">Unidad de Medida   </t>
  </si>
  <si>
    <t>hace referencia a la determinación concreta de la forma en que se quiere expresar el resultado de la medición al aplicar el indicador</t>
  </si>
  <si>
    <t xml:space="preserve">Rango de valor (porcentaje), que indica que el valor alcanzado del indicador es mucho más alto o bajo que la meta programada, muestra un valor que se podría considerar como una falla de planeación (es decir, la meta no fue bien establecida), de conformidad con los rangos implantados. </t>
  </si>
  <si>
    <t>Nombre de la Unidad Administrativa de Entidad Fiscalizada</t>
  </si>
  <si>
    <t>Las madres solteras continúan activas laboralmente y con sus estudios con la tranquilidad de contar con un recurso para el cuidado y atención de sus hijas e hijos</t>
  </si>
  <si>
    <t>Porcentaje de madres solteras que continúan laborando o estudiando</t>
  </si>
  <si>
    <t>Mide el número de madres solteras que continúan trabajando o estudiando con la finalidad de contar con un recurso adicional para el cuidado de sus hijas e hijos</t>
  </si>
  <si>
    <t>Bienestar de Madres Solteras</t>
  </si>
  <si>
    <t>Secretaría de Bienestar e Inclusión Social</t>
  </si>
  <si>
    <t>(madres solteras que continúan laborando o estudiando /madres solteras apoyadas por el programa) * 100</t>
  </si>
  <si>
    <t>Nivel del la Matriz de Indicadores para Resultados (MIR) para el indicador que se reporta: Fin, Propósito, Componente o Actividad. En el caso de indicadores de seguimiento no asociados a una Matriz de Indicadores para Resultados se deberá dejar en blanco este campo junto con el campo de "Nombre del componente".</t>
  </si>
  <si>
    <t>Nombre del programa presupuestario de acuerdo con la estrategia programática  (Debe guardar consistencia con la información reportada en el formato DES02).</t>
  </si>
  <si>
    <r>
      <t xml:space="preserve">Se refieren al aspecto particular del objetivo a ser medido mediante el indicador. </t>
    </r>
    <r>
      <rPr>
        <b/>
        <sz val="11"/>
        <color rgb="FF000000"/>
        <rFont val="Arial Narrow"/>
        <family val="2"/>
      </rPr>
      <t>Eficacia:</t>
    </r>
    <r>
      <rPr>
        <sz val="11"/>
        <color rgb="FF000000"/>
        <rFont val="Arial Narrow"/>
        <family val="2"/>
      </rPr>
      <t xml:space="preserve"> mide el grado de cumplimiento de los objetivos. </t>
    </r>
    <r>
      <rPr>
        <b/>
        <sz val="11"/>
        <color rgb="FF000000"/>
        <rFont val="Arial Narrow"/>
        <family val="2"/>
      </rPr>
      <t>Eficiencia:</t>
    </r>
    <r>
      <rPr>
        <sz val="11"/>
        <color rgb="FF000000"/>
        <rFont val="Arial Narrow"/>
        <family val="2"/>
      </rPr>
      <t xml:space="preserve"> mide la relación entre los productos y servicios generados con respecto a los insumos o recursos utilizados. </t>
    </r>
    <r>
      <rPr>
        <b/>
        <sz val="11"/>
        <color rgb="FF000000"/>
        <rFont val="Arial Narrow"/>
        <family val="2"/>
      </rPr>
      <t xml:space="preserve">Economía: </t>
    </r>
    <r>
      <rPr>
        <sz val="11"/>
        <color rgb="FF000000"/>
        <rFont val="Arial Narrow"/>
        <family val="2"/>
      </rPr>
      <t xml:space="preserve">mide la capacidad del programa o de la institución para generar y movilizar adecuadamente los recursos financieros. </t>
    </r>
    <r>
      <rPr>
        <b/>
        <sz val="11"/>
        <color rgb="FF000000"/>
        <rFont val="Arial Narrow"/>
        <family val="2"/>
      </rPr>
      <t xml:space="preserve">Calidad: </t>
    </r>
    <r>
      <rPr>
        <sz val="11"/>
        <color rgb="FF000000"/>
        <rFont val="Arial Narrow"/>
        <family val="2"/>
      </rPr>
      <t>mide los atributos, propiedades o características que deben tener los bienes y servicios para satisfacer los objetivos del programa.</t>
    </r>
  </si>
  <si>
    <t>Informe del avance del programa Bienestar de Madres Solteras en: https://www.transparencia.gob.mx</t>
  </si>
  <si>
    <t>Dirección que debe tener el comportamiento del indicador para identificar cuando su desempeño es positivo o negativo. Puede tener un sentido descendente o ascendente. El sentido del indicador determinará los umbrales para semaforizar el indicador, por lo cual deberá tener precaución al seleccionar la frecuencia de medición.</t>
  </si>
  <si>
    <t>Parámetros del semáforo rojo (%)</t>
  </si>
  <si>
    <t>Parámetros del semáforo amarillo (%)</t>
  </si>
  <si>
    <t>Rango de valor (porcentaje) que indica que el resultado del indicador fue menor que la programada pero se mantiene dentro de un rango no crítico, para indicadores en semáforo amarillo, la Entidad deberá realizar ajustes o mantenerse alerta para identificar riesgos de que al final del ejercicio fiscal no se incumplan las metas programadas.</t>
  </si>
  <si>
    <t>Parámetros del semáforo verde(%)</t>
  </si>
  <si>
    <t xml:space="preserve">Rango de valor (porcentaje) que indica la meta obtenida fue la programada o se encuentra en nivel muy cercanos y por ende la planeación y programación de metas se dio de manera óptima. </t>
  </si>
  <si>
    <t>Componente</t>
  </si>
  <si>
    <t>Deberá indicar el acuerdo del Plan Estatal de Desarrollo del que se desprende el Programa en cuestión (Ej.: "1. Gobierno Cercano, Moderno y Honesto")</t>
  </si>
  <si>
    <t>Texto</t>
  </si>
  <si>
    <t>Numérico</t>
  </si>
  <si>
    <t>Acuerdo del PED</t>
  </si>
  <si>
    <t>Indicadores</t>
  </si>
  <si>
    <t>Referencia</t>
  </si>
  <si>
    <t>Descripción</t>
  </si>
  <si>
    <t>Obligatorio</t>
  </si>
  <si>
    <t>Ejemplo</t>
  </si>
  <si>
    <t>Alfanumérico</t>
  </si>
  <si>
    <t>Amarillo</t>
  </si>
  <si>
    <t>Ascendente</t>
  </si>
  <si>
    <t>Fin</t>
  </si>
  <si>
    <t>Semestral</t>
  </si>
  <si>
    <t>Trimestral</t>
  </si>
  <si>
    <t>Dirección de Asuntos Jurídicos</t>
  </si>
  <si>
    <t>Acuerdo 1. Bienestar Social</t>
  </si>
  <si>
    <t xml:space="preserve">Programa Presupuestario Anual de la Dirección General </t>
  </si>
  <si>
    <t xml:space="preserve">Direccion General </t>
  </si>
  <si>
    <t xml:space="preserve">Fin </t>
  </si>
  <si>
    <t>Porcentaje de reporte entregado</t>
  </si>
  <si>
    <t>Contribuir al desarrollo urbano municipal sostenible a través del fortalecimiento del desarrollo y ordenamiento municipal bajo los criterios de sostenibilidad y resiliencia</t>
  </si>
  <si>
    <t xml:space="preserve">Porcentaje de informe anual entregado </t>
  </si>
  <si>
    <t>Mide el porcentaje de informe de contribuir al desarrollo urbano municipal conforme a lo establecido en el programa de ordenamiento territorial del municipio de Tizayuca, con el proposito de generan un impacto positivo en la población</t>
  </si>
  <si>
    <t>(informe alcanzado / informemide programado). *100</t>
  </si>
  <si>
    <t xml:space="preserve">Porcentaje </t>
  </si>
  <si>
    <t xml:space="preserve">No </t>
  </si>
  <si>
    <t>No</t>
  </si>
  <si>
    <t>Ejecutar acciones para el cumplimiento de las estrategias establecidas dentro del Programa de Desarrollo Urbano y Ordenamiento Territorial del municipio de Tizayuca, Hidalgo, que vulnera a la población y comunidades que integran el  municipio.</t>
  </si>
  <si>
    <t xml:space="preserve">Porcentaje de Informe anual entregado  </t>
  </si>
  <si>
    <t>Mide el porcentaje de informe de que detalla la recepción, seguimiento y autorización a solicitudes de las Unidades Administrativas del Instituto, de personas físicas y morales y de la Administración</t>
  </si>
  <si>
    <t>Componente 1</t>
  </si>
  <si>
    <t>Llevar a cabo la recepción, seguimiento y autorización a solicitudes de las Unidades Administrativas del Instituto, de personas físicas y morales y de la Administración</t>
  </si>
  <si>
    <t>Porcentaje de Informe semestral entregado</t>
  </si>
  <si>
    <t>mide el porcentaje de informe de recepción, seguimiento y autorización a solicitudes de las Unidades Administrativas del Instituto, de personas físicas y morales y de la Administración</t>
  </si>
  <si>
    <t>Actividad 1.1</t>
  </si>
  <si>
    <t>Autorización y firma de Licencias de Uso de Suelo y Licencias de Acciones Urbanas remitidas por la Dirección de Licencias y Control Urbano</t>
  </si>
  <si>
    <t>Porcentaje de informe trimestral entregado</t>
  </si>
  <si>
    <t>mide el porcentaje de informes  de autorización y firma de Licencias de Uso de Suelo y Licencias de Acciones Urbanas remitidas por la Dirección de Licencias y Control Urbano</t>
  </si>
  <si>
    <t>Actividad 1.2</t>
  </si>
  <si>
    <t>Autorización y firma de cartas de Instrucción a  Notarías Públicas y oficios de instrucción dirigidas a Catastro, para llevar a cabo trámites de escrituración de inmuebles</t>
  </si>
  <si>
    <t>Mide el Porcentaje de  informe de Autorización y firma de cartas de Instrucción a Notarías Públicas y oficios de instrucción dirigidas a Catastro, para llevar a cabo trámites de escrituración de inmuebles</t>
  </si>
  <si>
    <t>Actividad 1.3</t>
  </si>
  <si>
    <t>Atención y seguimiento de solicitudes para la firma de Juntas de Gobierno en las que se someten a aprobación actividades, acciones, normativas relacionadas con el IMDUyV</t>
  </si>
  <si>
    <t>mide el porcentaje de informe de atención y seguimiento de solicitudes para la firma de Juntas de Gobierno en las que se someten a aprobación actividades, acciones, normativas relacionadas con el IMDUyV</t>
  </si>
  <si>
    <t>Actividad 1.4</t>
  </si>
  <si>
    <t>Atención y seguimiento a solicitudes de dependencias públicas, personas morales y ciudadanía en general</t>
  </si>
  <si>
    <t xml:space="preserve">mide el porcentaje de informe de atención y seguimiento a solicitudes de dependencias públicas, personas morales y ciudadanía en general </t>
  </si>
  <si>
    <t>Acuerdo 5. Bienestar Social</t>
  </si>
  <si>
    <t>Componente 2</t>
  </si>
  <si>
    <t>Llevar a cabo la gestión proactiva de la comunicación interna y externa a través de la vinculación institucional y social entre el IMDUyV, las personas servidoras públicas y la población en general y supervisión de las Tic´s</t>
  </si>
  <si>
    <t>mide el porcentaje de informe de gestión proactiva de la comunicación interna y externa a través de la vinculación institucional y social entre el IMDUyV, las personas servidoras públicas y la población en general y supervisión de las Tic´s</t>
  </si>
  <si>
    <t>Actividad 2.1</t>
  </si>
  <si>
    <t xml:space="preserve">Ejecución de estrategias de comunicación y difusión interna y externa de información relacionadas con el instituto para garantizar la percepción pública. </t>
  </si>
  <si>
    <t>mide el porcentaje de informe de ejecución de estrategias de comunicación y difusión interna y externa de información relacionadas con el instituto para garantizar la percepción pública</t>
  </si>
  <si>
    <t>Actividad 2.2</t>
  </si>
  <si>
    <t xml:space="preserve">Supervisión y publicación de información en materia de transparencia. </t>
  </si>
  <si>
    <t xml:space="preserve">mide el porcentaje de informe de supervisión y publicación de información en materia de transparencia. </t>
  </si>
  <si>
    <t>Actividad 2.3</t>
  </si>
  <si>
    <t>Supervisión y vigilancia para mejorar la continuidad de los servicios de TIC´S</t>
  </si>
  <si>
    <t>mide el porcentaje de informe de supervisión y vigilancia para mejorar la continuidad de los servicios de TIC´S</t>
  </si>
  <si>
    <t>Actividad 2.4</t>
  </si>
  <si>
    <t xml:space="preserve">Seguimiento y administración de los sistemas informáticos de respaldo del Instituto. </t>
  </si>
  <si>
    <t xml:space="preserve">mide el porcentaje de informe de seguimiento y administración de los sistemas informáticos de respaldo del Instituto. </t>
  </si>
  <si>
    <t>Acuerdo 1. Bienestar Social
Acuerdo 3. consolidación de la paz. 
Acuerdo 4. Gobierno cercano, moderno e incluyente.</t>
  </si>
  <si>
    <t>Programa Prespuestario Anual de la Dirección de Asuntos Jurídicos</t>
  </si>
  <si>
    <t>Porcentaje de informe anual entregado</t>
  </si>
  <si>
    <t xml:space="preserve">Mide el porcentaje de asentamientos irregulares que se encuentran en proceso de regularización </t>
  </si>
  <si>
    <t>Brindar a las comunidades certeza jurídica mediante la regularización de los asentamientos susceptibles en el municipio</t>
  </si>
  <si>
    <t xml:space="preserve">Mide el porcentaje de informe de comunidades regularizadas </t>
  </si>
  <si>
    <t xml:space="preserve"> Proliferación de asentamientos irregulares a traves de la venta de lotes contenida.</t>
  </si>
  <si>
    <t>Mide el porcentaje de informe de acciones para evitar la proliferaciòn de asentamientos irregulares</t>
  </si>
  <si>
    <t>Recorridos de parcelas y/o predios con lotificación y/o contrucciones, así como el Retiro de publicidad con información de venta de terrenos y lotes</t>
  </si>
  <si>
    <t xml:space="preserve">Mide el porcentaje de reporte de recorridos realizados </t>
  </si>
  <si>
    <t xml:space="preserve"> Regularización y Escrituración de asentamientos susceptibles implementando la promoción del tramite realizado</t>
  </si>
  <si>
    <t>Mide el porcentaje de informe trámites realizados respecto a Regularización y Escrituración</t>
  </si>
  <si>
    <t>Entrega de invitaciones relativas al Programa de Vivienda Progresiva</t>
  </si>
  <si>
    <t>Mide el porcentaje de reporte de invitaciones realizadas</t>
  </si>
  <si>
    <t>Entrega de escrituras relativas al Programa de Vivienda Progresiva</t>
  </si>
  <si>
    <t>Mide el porcentaje de reporte de escrituras entregadas</t>
  </si>
  <si>
    <t>Coloboración del tramite de regularización de asentamientos con el INSUS</t>
  </si>
  <si>
    <t xml:space="preserve">Mide el porcentaje de reporte de asentamientos en trámite de regularización ante INSUS </t>
  </si>
  <si>
    <t>Componente 3</t>
  </si>
  <si>
    <t>Seguimiento de asuntos Jurídicos internos atendidos</t>
  </si>
  <si>
    <t xml:space="preserve">Mide el porcentaje de reporte de asuntos jurídicos atendidos </t>
  </si>
  <si>
    <t>Actividad 3.1</t>
  </si>
  <si>
    <t xml:space="preserve">Realización del procedimiento de devoluciones de recurso monetario a la ciudadanía afectada por procesos administrativos </t>
  </si>
  <si>
    <t>Actividad 3.2</t>
  </si>
  <si>
    <t xml:space="preserve">Elaboración de contratos y convenios jurídico administrativos </t>
  </si>
  <si>
    <t>Mide el porcentaje de reporte de contratatos y convenios realizados</t>
  </si>
  <si>
    <t>Actividad 3.3</t>
  </si>
  <si>
    <t xml:space="preserve">Interposición de denuncias por delitos cometidos por fraccionadores </t>
  </si>
  <si>
    <t>Mide el porcentaje de reporte de denuncias por fraccionadores irregulares</t>
  </si>
  <si>
    <t>Componente 4</t>
  </si>
  <si>
    <t>Implementación de procedimientos archivísticos de acuerdo a la normativa  aplicada</t>
  </si>
  <si>
    <t xml:space="preserve">Mide el porcentaje de informe de procedimientos archivísticos </t>
  </si>
  <si>
    <t>Actividad 4.1</t>
  </si>
  <si>
    <t>Control de entradas y salidas de documentación de archivo</t>
  </si>
  <si>
    <t>Mide el porcentaje de reporte de entradas y salidas de documentación realizados</t>
  </si>
  <si>
    <t>4. Acuerdo Gobierno Cercano, Moderno e Incluyente</t>
  </si>
  <si>
    <t>Programa Presupuestario Anual de la Direccion de Finanzas y Administración</t>
  </si>
  <si>
    <t xml:space="preserve">Dirección de Finanzas y Administracion </t>
  </si>
  <si>
    <t xml:space="preserve">Contribuir al desarrollo urbano municipal sostenible que permita el desarrollo y ordenamiento en el municipio bajo criterios de sostenibilidad y resiliencia. </t>
  </si>
  <si>
    <t>Unidades administrativas con gestión adecuada de los recursos financieros, humanos y materiales lo que permite el cumplimiento de los objetivos institucionales, colaborando además  en la rendición de cuentas y la transparencia en el uso de los recursos públicos.</t>
  </si>
  <si>
    <t>Lineamientos establecidos en la normatividad de armonización contable, cumplidos.</t>
  </si>
  <si>
    <t>Mide los lineamientos establecidos en la normatividad de armonización contable, cumplidos.</t>
  </si>
  <si>
    <t>Cumplimiento en la entrega del reporte analítico de ingresos</t>
  </si>
  <si>
    <t>Mide el cumplimiento en la entrega del reporte analítico de ingresos</t>
  </si>
  <si>
    <t>Cumplimiento en la entrega del reporte analítico de egresos</t>
  </si>
  <si>
    <t>Mide el cumplimiento en la entrega del reporte analítico de Egresos</t>
  </si>
  <si>
    <t>Presencia de entrega de informe del manejo responsable de los recursos humanos, materiales así como de los bienes muebles e inmuebles del instituto</t>
  </si>
  <si>
    <t>Mide la presencia de entrega de informe del manejo responsable de los recursos humanos, materiales, así como de los bienes muebles e inmuebles del instituto</t>
  </si>
  <si>
    <t>Adecuado reporte de los procesos de adquisiciones de bienes y servicios</t>
  </si>
  <si>
    <t>Mide el adecuado reporte de los procesos de adquisiciones de bienes y servicios</t>
  </si>
  <si>
    <t>Actividad 2..2</t>
  </si>
  <si>
    <t xml:space="preserve">Cumplimiento del control y registro de los movimientos del personal del Instituto. </t>
  </si>
  <si>
    <t xml:space="preserve">Mide el cumplimiento del control y registro de los movimientos del personal del Instituto. </t>
  </si>
  <si>
    <t>Presencia de reporte de acciones y actividades de Mantenimiento de bienes materiales</t>
  </si>
  <si>
    <t>Mide la presencia de reporte de acciones y actividades de Mantenimiento de bienes materiales</t>
  </si>
  <si>
    <t>Programa Presupuestario Anual de Investigacion y Planeacion Estrategica</t>
  </si>
  <si>
    <t>Dirección de Investigación y Planeación Estrategica</t>
  </si>
  <si>
    <t>Mejorar la toma de decisiones gubernamentales mediante la implementación efectiva de estrategias basadas en datos, lo que se reflejará en un aumento de la eficiencia en la ejecución de proyectos estratégicos y utilización de información geográfica y estadística en cuanto a la gestión municipal.</t>
  </si>
  <si>
    <t>Mide el porcentaje de reportes acerca de como mejorar la toma de decisiones gubernamentales mediante la implementación efectiva de estrategias basadas en datos, lo que se reflejará en un aumento de la eficiencia en la ejecución de proyectos estratégicos y utilización de información geográfica y estadística en cuanto a la gestión municipal.</t>
  </si>
  <si>
    <t>Fortalecer la capacidad de análisis de datos y la implementación de estrategias efectivas, lo que se traducirá en una reducción del tiempo de respuesta en la toma de decisiones gubernamentales.</t>
  </si>
  <si>
    <t>Mide el porcentaje de reportes acerca de como fortalecer la capacidad de análisis de datos y la implementación de estrategias efectivas, lo que se traducirá en una reducción del tiempo de respuesta en la toma de decisiones gubernamentales.</t>
  </si>
  <si>
    <t>Gestionar la elaboración, coordinación y revisión de instrumentos de planeación municipal, asegurando la integración y actualización de información relevante, así como la administración de bases de datos y estadísticas que respalden una toma de decisiones informada y efectiva.</t>
  </si>
  <si>
    <t>Mide el porcentaje de reportes acerca de como gestionar la elaboración, coordinación y revisión de instrumentos de planeación municipal, asegurando la integración y actualización de información relevante, así como la administración de bases de datos y estadísticas que respalden una toma de decisiones informada y efectiva.</t>
  </si>
  <si>
    <t>Seguimiento al proceso de publicación de los instrumentos de planeación municipal.</t>
  </si>
  <si>
    <t>Mide el porcentaje de reportes acerca del seguimiento al proceso de publicación de los instrumentos de planeación municipal.</t>
  </si>
  <si>
    <t>Capacitación a las unidades administrativas municipales sobre la información contenida en los instrumentos de planeación municipal.</t>
  </si>
  <si>
    <t>Mide el porcentaje de reportes sobre el estatus de la capacitación a las unidades administrativas municipales sobre la información contenida en los instrumentos de planeación municipal</t>
  </si>
  <si>
    <t>Seguimiento a las plataformas de toma de decisiones incorporadas en el año 2024.</t>
  </si>
  <si>
    <t>Mide el porcentaje de reportes sobre el seguimiento a las plataformas de toma de decisiones incorporadas en el año 2025.</t>
  </si>
  <si>
    <t>Soporte y/o actualización de la plataforma de digitalización de trámites de acciones urbanas.</t>
  </si>
  <si>
    <t>Mide el porcentaje de reportes sobre el soporte y/o actualización de la plataforma de digitalización de trámites de acciones urbanas</t>
  </si>
  <si>
    <t>Establecer el Proyecto de conformación del Centro de Estadística Municipal de Tizayuca (CEMTIZ) para gestionar y sistematizar la información estadística del municipio, así como administrar y mantener bases de datos y herramientas analíticas que faciliten la toma de decisiones informadas y el desarrollo de políticas públicas efectivas.</t>
  </si>
  <si>
    <t>Mide el porcentaje de reportes acerca del proyecto de conformación del Centro de Estadística Municipal de Tizayuca (CEMTIZ) para gestionar y sistematizar la información estadística del municipio, así como administrar y mantener bases de datos y herramientas analíticas que faciliten la toma de decisiones informadas y el desarrollo de políticas públicas efectivas</t>
  </si>
  <si>
    <t>Visitas a otros centros de estadística en el país.</t>
  </si>
  <si>
    <t>Mide el porcentaje de reportes acerca de las visitas a otros centros de estadística en el país.</t>
  </si>
  <si>
    <t>Propuesta de estructura organizacional para el CEMTIZ.</t>
  </si>
  <si>
    <t>Mide el porcentaje de reportes acerca de la propuesta de estructura organizacional para el CEMTIZ.</t>
  </si>
  <si>
    <t>Toma de capacitaciones relacionadas con las futuras funciones del CEMTIZ.</t>
  </si>
  <si>
    <t>Mide el porcentaje de reportes acerca de las capacitaciones tomadas relacionadas con las futuras funciones del CEMTIZ.</t>
  </si>
  <si>
    <t>Estructuración de las reglas de operación del nuevo centro de estadística municipal</t>
  </si>
  <si>
    <t>Mide el porcentaje de reportes acerca de la estructuración de las reglas de operación del nuevo centro de estadística municipal.</t>
  </si>
  <si>
    <t>Elaborar anteproyectos de intervenciones estratégicas en el municipio, gestionando la información necesaria y analizando datos relevantes que permitan identificar necesidades y oportunidades, con el objetivo de proponer soluciones efectivas que impulsen el desarrollo integral municipal.</t>
  </si>
  <si>
    <t>Mide el porcentaje de reportes sobre la elaboración de anteproyectos de intervenciones estratégicas en el municipio, gestionando la información necesaria y analizando datos relevantes que permitan identificar necesidades y oportunidades, con el objetivo de proponer soluciones efectivas que impulsen el desarrollo integral municipal</t>
  </si>
  <si>
    <t>Elaboración de anteproyectos sobre intervenciones estratégicas realizadas.</t>
  </si>
  <si>
    <t>Mide el porcentaje de reportes acerca de la elaboración de anteproyectos sobre intervenciones estratégicas realizadas</t>
  </si>
  <si>
    <t>Programa Presupuestario de Licencias y Control Urbano</t>
  </si>
  <si>
    <t>Dirección de Lincencias y Control Urbano</t>
  </si>
  <si>
    <t>FIN</t>
  </si>
  <si>
    <t>Contribuir a fortalecer el desarrollo y ordenamiento en el municipio bajo criterios de sostenibilidad y resiliencia.</t>
  </si>
  <si>
    <t xml:space="preserve">Porcentajde de informe anual entregado </t>
  </si>
  <si>
    <t>Mide el porcentaje de informes acerca de como contribuir al desarrollo urbano municipal sostenible a través del fortalecimiento del desarrollo y ordenamiento municipal bajo los criterios de sostenibilidad y resiliencia</t>
  </si>
  <si>
    <t>PROPOSITO</t>
  </si>
  <si>
    <t xml:space="preserve">Comunidades del municipio con atención del Programa Municipal de Desarrollo Urbano y Ordenamiento Territorial  respecto de la compatibilidad del uso de suelo, lo que permite un desarrollo urbano ordenado y sostenible  </t>
  </si>
  <si>
    <t xml:space="preserve">Mide el porcentaje de comunidades del municipio con atención del Programa Municipal de Desarrollo Urbano y Ordenamiento Territorial  respecto de la compatibilidad del uso de suelo, lo que permite un desarrollo urbano ordenado y sostenible  </t>
  </si>
  <si>
    <t>Correcta regulación del ordenamiento territorial mediante la expedición eficiente de licencias de uso de suelo en sus diversas modalidades, contribuyendo al desarrollo ordenado y sostenible del municipio en cumplimiento de la normativa en materia de desarrollo urbano y ordenamiento territorial garantizado</t>
  </si>
  <si>
    <t>Mide el porcentaje de informes acerca de la correcta regulación del ordenamiento territorial mediante la expedición eficiente de licencias de uso de suelo en sus diversas modalidades, contribuyendo al desarrollo ordenado y sostenible del municipio en cumplimiento de la normativa en materia de desarrollo urbano y ordenamiento territorial garantizado</t>
  </si>
  <si>
    <t xml:space="preserve">Actividades 1.1 </t>
  </si>
  <si>
    <t>Revisar, verificar y en su caso autorizar licencias de uso de suelo en sus diferentes modalidades (comerciales,servicios,segregados e industriales), conforme a lo dispuesto en la normativa aplicable.</t>
  </si>
  <si>
    <t>Mide el porcentaje de informes acerca de revisar, verificar y en su caso autorizar licencias de uso de suelo en sus diferentes modalidades (comerciales,servicios,segregados e industriales), conforme a lo dispuesto en la normativa aplicable.</t>
  </si>
  <si>
    <t>Actividades 1.2</t>
  </si>
  <si>
    <t>Revisar, verificar y en su caso autorizar constancias de uso de suelo, conforme a lo dispuesto en la normativa aplicable.</t>
  </si>
  <si>
    <t>Mide el porcentaje de informes acerca de revisar, verificar y en su caso autorizar constancias de uso de suelo, conforme a lo dispuesto en la normativa aplicable.</t>
  </si>
  <si>
    <t xml:space="preserve">Actividades 1.3 </t>
  </si>
  <si>
    <t>Revisar, verificar y en su caso autorizar constancias de electrificación, conforme a lo dispuesto en la normativa aplicable.</t>
  </si>
  <si>
    <t>Mide el porcentaje de informes acerca de revisar, verificar y en su caso autorizar constancias de electrificación, conforme a lo dispuesto en la normativa aplicable.</t>
  </si>
  <si>
    <t>Actividades 1.4</t>
  </si>
  <si>
    <t>Revisar, verificar y en su caso dictaminar el derecho de preferencia municipal, conforme a lo dispuesto en la normativa aplicable.</t>
  </si>
  <si>
    <t>Mide el porcentaje de informes acerca de revisar, verificar y en su caso dictaminar el derecho de preferencia municipal, conforme a lo dispuesto en la normativa aplicable.</t>
  </si>
  <si>
    <t>Actividades 1.5</t>
  </si>
  <si>
    <t>Notificaciones a los establecimientos que ejerzan una actividad economica en el municipio de Tizayuca, con el fin de regularizan la situacion actual en cuanto al aprovechamiento del uso de suelo</t>
  </si>
  <si>
    <t>Mide el porcentaje de informes acerca de las notificaciones a los establecimientos que ejerzan una actividad economica en el municipio de Tizayuca, con el fin de regularizan la situacion actual en cuanto al aprovechamiento del uso de suelo</t>
  </si>
  <si>
    <t>Regulación del ordenamiento territorial mediante la expedición eficiente de autorizaciones de acciones urbanas de bajo y gran impacto urbano, contribuyendo al desarrollo ordenado y sostenible del municipio en cumplimiento de la normativa en materia de desarrollo urbano y ordenamiento territorial,garantizado</t>
  </si>
  <si>
    <t xml:space="preserve">actividad 2.1 </t>
  </si>
  <si>
    <t>Revisar, verificar y en su caso autorizar tramites de acciones urbanas conforme a lo dispuesto en la normativa aplicable.</t>
  </si>
  <si>
    <t>Porcentaje semestral entregado</t>
  </si>
  <si>
    <t>Mide el porcentaje de informes acerca de revisar, verificar y en su caso autorizar tramites de acciones urbanas conforme a lo dispuesto en la normativa aplicable.</t>
  </si>
  <si>
    <t>actividad 2.2</t>
  </si>
  <si>
    <t>Revisar, verificar y en su caso autorizar licencias de uso de suelo habitacional, conforme a lo dispuesto en la normativa aplicable.</t>
  </si>
  <si>
    <t xml:space="preserve">Porcentaje trimestral entregado </t>
  </si>
  <si>
    <t>Mide el porcentaje de informes acerca de revisar, verificar y en su caso autorizar licencias de uso de suelo habitacional, conforme a lo dispuesto en la normativa aplicable.</t>
  </si>
  <si>
    <t xml:space="preserve">componente 3 </t>
  </si>
  <si>
    <t>Integrar  un sistema de seguimiento y control de asentamientos humanos y los destinos del uso del suelo que faciliten la toma de decisiones estratégicas del instituto y las áreas competentes.</t>
  </si>
  <si>
    <t>Mide el porcentaje de informes acerca de Integrar  un sistema de seguimiento y control de asentamientos humanos y los destinos del uso del suelo que faciliten la toma de decisiones estratégicas del instituto y las áreas competentes.</t>
  </si>
  <si>
    <t xml:space="preserve">actividad 3.1 </t>
  </si>
  <si>
    <t>Recopilar y clasificar información relacionada con los usos del suelo y asentamientos humanos en el municipio de Tizayuca, para el establecimiento de un registro oficial que facilite su consulta y la toma de decisiones del ámbito municipal.</t>
  </si>
  <si>
    <t>Mide el porcentaje de informes acerca de recopilar y clasificar información relacionada con los usos del suelo y asentamientos humanos en el municipio de Tizayuca, para el establecimiento de un registro oficial que facilite su consulta y la toma de decisiones del ámbito municipal.</t>
  </si>
  <si>
    <t>Acuerdo 1. Bienestar Social
Acuerdo 4: Gobierno cercano, moderno e incluyente.</t>
  </si>
  <si>
    <t xml:space="preserve">Programa Presupuesta del Órgano Interno de Control </t>
  </si>
  <si>
    <t xml:space="preserve">Órgano Interno de Control </t>
  </si>
  <si>
    <t>Porcentaje anual entregado</t>
  </si>
  <si>
    <t>6 Direcciones del Instituto Municipal de Desarrollo Urbano y Vivienda controladas respecto al cumplimiento de sus objetivos institucionales y prevención de riesgos de corrupción</t>
  </si>
  <si>
    <t>Mide el porcentaje de informes acerca de las 6 direcciones del Instituto Municipal de Desarrollo Urbano y Vivienda controladas respecto al cumplimiento de sus objetivos institucionales y prevención de riesgos de corrupción</t>
  </si>
  <si>
    <t>componente 1</t>
  </si>
  <si>
    <t>Formato FR-03 entregado al órgano superior de fiscalización en tiempo y forma</t>
  </si>
  <si>
    <t>Mide el porcentaje de informes acerca del Formato FR-03 entregado al órgano superior de fiscalización en tiempo y forma</t>
  </si>
  <si>
    <t>actividad 1.1</t>
  </si>
  <si>
    <t>Controlar las actividades ejecutadas, dentro del elemento ambiente de control.</t>
  </si>
  <si>
    <t>Mide el porcentaje de informes acerca de controlar las actividades ejecutadas, dentro del elemento ambiente de control.</t>
  </si>
  <si>
    <t>actividad 1.2</t>
  </si>
  <si>
    <t xml:space="preserve">Controlar las actividades ejecutadas, dentro del elemento administración de riesgos.  </t>
  </si>
  <si>
    <t xml:space="preserve">Mide el porcentaje de informes acerca de controlar las actividades ejecutadas, dentro del elemento administración de riesgos.  </t>
  </si>
  <si>
    <t>actividad 1.3</t>
  </si>
  <si>
    <t xml:space="preserve">Controlar las acciones ejecutadas dentro del elemento de actividades de control. </t>
  </si>
  <si>
    <t xml:space="preserve">Mide el porcentaje de informes acerca de controlar las acciones ejecutadas dentro del elemento de actividades de control. </t>
  </si>
  <si>
    <t>actividad 1.4</t>
  </si>
  <si>
    <t xml:space="preserve">Controlar las actividades ejecutadas, dentro del elemento de información y comunicación del IMDUyV.  </t>
  </si>
  <si>
    <t xml:space="preserve">Mide el porcentaje de informes acerca de controlar las actividades ejecutadas, dentro del elemento de información y comunicación del IMDUyV.  </t>
  </si>
  <si>
    <t>actividad 1.5</t>
  </si>
  <si>
    <t xml:space="preserve">Controlar las actividades ejecutadas, dentro del elemento de supervisión.  </t>
  </si>
  <si>
    <t xml:space="preserve">Mide el porcentaje de informes acerca de controlar las actividades ejecutadas, dentro del elemento de supervisión.  </t>
  </si>
  <si>
    <t>actividad 1.6</t>
  </si>
  <si>
    <t>Seguimiento y reporte de procedimientos de responsabilidades administrativas.</t>
  </si>
  <si>
    <t>Mide el porcentaje de informes acerca del seguimiento y reporte de procedimientos de responsabilidades administrativas.</t>
  </si>
  <si>
    <t>rojo</t>
  </si>
  <si>
    <t xml:space="preserve">Acuerdo 1 Bienestar social </t>
  </si>
  <si>
    <t xml:space="preserve">https://imduyv.gob.mx/wp-content/uploads/2025/04/Fichas-Tecnicas-IMDUYV-1ER-TRIMESTRE.pdf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</si>
</sst>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7"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sz val="11"/>
      <color rgb="FF000000"/>
      <name val="Calibri"/>
      <family val="2"/>
      <charset val="204"/>
    </font>
    <font>
      <sz val="10"/>
      <color rgb="FF000000"/>
      <name val="Arial Narrow"/>
      <family val="2"/>
    </font>
    <font>
      <sz val="11"/>
      <color indexed="8"/>
      <name val="Calibri"/>
      <family val="2"/>
      <scheme val="minor"/>
    </font>
    <font>
      <sz val="9"/>
      <name val="Arial Narrow"/>
      <family val="2"/>
    </font>
    <font>
      <sz val="11"/>
      <name val="Arial Narrow"/>
      <family val="2"/>
    </font>
    <font>
      <b/>
      <sz val="10"/>
      <name val="Arial Narrow"/>
      <family val="2"/>
    </font>
    <font>
      <sz val="11"/>
      <color theme="1"/>
      <name val="Arial"/>
      <family val="2"/>
    </font>
    <font>
      <sz val="11"/>
      <color rgb="FF000000"/>
      <name val="Arial"/>
      <family val="2"/>
    </font>
    <font>
      <sz val="11"/>
      <color theme="1"/>
      <name val="Arial"/>
    </font>
    <font>
      <sz val="14"/>
      <color theme="0"/>
      <name val="Arial"/>
      <family val="2"/>
    </font>
    <font>
      <b/>
      <sz val="16"/>
      <color theme="0"/>
      <name val="Arial"/>
      <family val="2"/>
    </font>
    <font>
      <b/>
      <sz val="11"/>
      <color rgb="FF000000"/>
      <name val="Arial"/>
      <family val="2"/>
    </font>
    <font>
      <b/>
      <sz val="11"/>
      <name val="Arial"/>
      <family val="2"/>
    </font>
    <font>
      <u/>
      <sz val="11"/>
      <color theme="10"/>
      <name val="Calibri"/>
      <family val="2"/>
    </font>
  </fonts>
  <fills count="17">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8" tint="0.79998168889431442"/>
        <bgColor indexed="64"/>
      </patternFill>
    </fill>
  </fills>
  <borders count="1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rgb="FF662468"/>
      </left>
      <right style="thin">
        <color rgb="FF662468"/>
      </right>
      <top style="thin">
        <color rgb="FF662468"/>
      </top>
      <bottom style="thin">
        <color rgb="FF662468"/>
      </bottom>
      <diagonal/>
    </border>
  </borders>
  <cellStyleXfs count="27">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0" fillId="2" borderId="1"/>
    <xf numFmtId="0" fontId="11" fillId="2" borderId="1"/>
    <xf numFmtId="0" fontId="11" fillId="2" borderId="1"/>
    <xf numFmtId="9" fontId="10" fillId="2" borderId="1" applyBorder="0" applyProtection="0"/>
    <xf numFmtId="0" fontId="2" fillId="2" borderId="1"/>
    <xf numFmtId="0" fontId="13"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5" fillId="2" borderId="1"/>
    <xf numFmtId="43" fontId="15" fillId="2" borderId="1" applyFont="0" applyFill="0" applyBorder="0" applyAlignment="0" applyProtection="0"/>
    <xf numFmtId="0" fontId="19" fillId="2" borderId="1"/>
    <xf numFmtId="0" fontId="21" fillId="2" borderId="1"/>
    <xf numFmtId="0" fontId="26" fillId="0" borderId="0" applyNumberFormat="0" applyFill="0" applyBorder="0" applyAlignment="0" applyProtection="0"/>
  </cellStyleXfs>
  <cellXfs count="114">
    <xf numFmtId="0" fontId="0" fillId="0" borderId="0" xfId="0"/>
    <xf numFmtId="0" fontId="5" fillId="0" borderId="0" xfId="3" applyFont="1"/>
    <xf numFmtId="2" fontId="5" fillId="0" borderId="0" xfId="3" applyNumberFormat="1" applyFont="1"/>
    <xf numFmtId="0" fontId="12" fillId="0" borderId="0" xfId="0" applyFont="1"/>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4" fillId="0" borderId="0" xfId="0" applyFont="1" applyAlignment="1">
      <alignment horizontal="left" vertical="center" wrapText="1"/>
    </xf>
    <xf numFmtId="0" fontId="12" fillId="0" borderId="0" xfId="0" applyFont="1" applyAlignment="1">
      <alignment horizont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9" fillId="0" borderId="2" xfId="8" applyFont="1" applyFill="1" applyBorder="1" applyAlignment="1">
      <alignment horizontal="center" vertical="center" wrapText="1"/>
    </xf>
    <xf numFmtId="2" fontId="12" fillId="0" borderId="2" xfId="3" applyNumberFormat="1" applyFont="1" applyBorder="1" applyAlignment="1">
      <alignment horizontal="center" vertical="center" wrapText="1"/>
    </xf>
    <xf numFmtId="10" fontId="12" fillId="0" borderId="2" xfId="7" applyNumberFormat="1" applyFont="1" applyFill="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2" xfId="7" quotePrefix="1" applyFont="1" applyFill="1" applyBorder="1" applyAlignment="1">
      <alignment horizontal="center" vertical="center" wrapText="1"/>
    </xf>
    <xf numFmtId="9" fontId="12" fillId="0" borderId="2" xfId="7" applyFont="1" applyFill="1" applyBorder="1" applyAlignment="1">
      <alignment horizontal="center" vertical="center" wrapText="1"/>
    </xf>
    <xf numFmtId="0" fontId="12" fillId="0" borderId="2" xfId="0" applyFont="1" applyBorder="1" applyAlignment="1">
      <alignment horizontal="left"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0" xfId="0" applyFont="1" applyAlignment="1">
      <alignment horizontal="center" vertical="center"/>
    </xf>
    <xf numFmtId="0" fontId="6" fillId="5" borderId="4" xfId="0" applyFont="1" applyFill="1" applyBorder="1" applyAlignment="1">
      <alignment horizontal="left"/>
    </xf>
    <xf numFmtId="0" fontId="12" fillId="0" borderId="0" xfId="0" applyFont="1" applyAlignment="1">
      <alignment horizontal="left"/>
    </xf>
    <xf numFmtId="49" fontId="6" fillId="6" borderId="2" xfId="2" applyNumberFormat="1" applyFont="1" applyFill="1" applyBorder="1" applyAlignment="1">
      <alignment horizontal="left" vertical="center" wrapText="1"/>
    </xf>
    <xf numFmtId="49" fontId="6" fillId="3" borderId="2" xfId="20" applyNumberFormat="1" applyFont="1" applyFill="1" applyBorder="1" applyAlignment="1">
      <alignment horizontal="left" vertical="center" wrapText="1"/>
    </xf>
    <xf numFmtId="49" fontId="6" fillId="7" borderId="2" xfId="2" applyNumberFormat="1" applyFont="1" applyFill="1" applyBorder="1" applyAlignment="1">
      <alignment horizontal="left" vertical="center" wrapText="1"/>
    </xf>
    <xf numFmtId="49" fontId="6" fillId="6" borderId="2" xfId="20" applyNumberFormat="1" applyFont="1" applyFill="1" applyBorder="1" applyAlignment="1">
      <alignment horizontal="left" vertical="center" wrapText="1"/>
    </xf>
    <xf numFmtId="2" fontId="6" fillId="8" borderId="2" xfId="2" applyNumberFormat="1" applyFont="1" applyFill="1" applyBorder="1" applyAlignment="1">
      <alignment horizontal="left" vertical="center" wrapText="1"/>
    </xf>
    <xf numFmtId="0" fontId="17" fillId="0" borderId="2" xfId="0" applyFont="1" applyBorder="1" applyAlignment="1">
      <alignment horizontal="left" vertical="center" wrapText="1"/>
    </xf>
    <xf numFmtId="2" fontId="6" fillId="9" borderId="2" xfId="2" applyNumberFormat="1" applyFont="1" applyFill="1" applyBorder="1" applyAlignment="1">
      <alignment horizontal="left" vertical="center" wrapText="1"/>
    </xf>
    <xf numFmtId="2" fontId="6" fillId="10" borderId="2" xfId="2" applyNumberFormat="1" applyFont="1" applyFill="1" applyBorder="1" applyAlignment="1">
      <alignment horizontal="left" vertical="center" wrapText="1"/>
    </xf>
    <xf numFmtId="2" fontId="6" fillId="11" borderId="2" xfId="2" applyNumberFormat="1" applyFont="1" applyFill="1" applyBorder="1" applyAlignment="1">
      <alignment horizontal="left" vertical="center" wrapText="1"/>
    </xf>
    <xf numFmtId="2" fontId="6" fillId="3" borderId="2" xfId="20" applyNumberFormat="1" applyFont="1" applyFill="1" applyBorder="1" applyAlignment="1">
      <alignment horizontal="left" vertical="center" wrapText="1"/>
    </xf>
    <xf numFmtId="0" fontId="20" fillId="15" borderId="0" xfId="0" applyFont="1" applyFill="1"/>
    <xf numFmtId="0" fontId="22" fillId="15" borderId="1" xfId="0" applyFont="1" applyFill="1" applyBorder="1" applyAlignment="1">
      <alignment vertical="center"/>
    </xf>
    <xf numFmtId="0" fontId="23" fillId="15" borderId="1" xfId="0" applyFont="1" applyFill="1" applyBorder="1" applyAlignment="1">
      <alignment vertical="center"/>
    </xf>
    <xf numFmtId="0" fontId="25" fillId="16" borderId="2" xfId="0" applyFont="1" applyFill="1" applyBorder="1" applyAlignment="1">
      <alignment horizontal="center" vertical="center" wrapText="1"/>
    </xf>
    <xf numFmtId="49" fontId="24" fillId="7" borderId="2" xfId="2" applyNumberFormat="1" applyFont="1" applyFill="1" applyBorder="1" applyAlignment="1">
      <alignment horizontal="center" vertical="center" wrapText="1"/>
    </xf>
    <xf numFmtId="49" fontId="24" fillId="6" borderId="2" xfId="2" applyNumberFormat="1" applyFont="1" applyFill="1" applyBorder="1" applyAlignment="1">
      <alignment horizontal="center" vertical="center" wrapText="1"/>
    </xf>
    <xf numFmtId="49" fontId="24" fillId="6" borderId="2" xfId="20" applyNumberFormat="1" applyFont="1" applyFill="1" applyBorder="1" applyAlignment="1">
      <alignment horizontal="center" vertical="center" wrapText="1"/>
    </xf>
    <xf numFmtId="49" fontId="24" fillId="3" borderId="2" xfId="20" applyNumberFormat="1" applyFont="1" applyFill="1" applyBorder="1" applyAlignment="1">
      <alignment horizontal="center" vertical="center" wrapText="1"/>
    </xf>
    <xf numFmtId="49" fontId="24" fillId="3" borderId="2" xfId="20" applyNumberFormat="1" applyFont="1" applyFill="1" applyBorder="1" applyAlignment="1">
      <alignment horizontal="left" vertical="center" wrapText="1"/>
    </xf>
    <xf numFmtId="2" fontId="24" fillId="8" borderId="2" xfId="2" applyNumberFormat="1" applyFont="1" applyFill="1" applyBorder="1" applyAlignment="1">
      <alignment horizontal="center" vertical="center" wrapText="1"/>
    </xf>
    <xf numFmtId="2" fontId="24" fillId="9" borderId="2" xfId="2" applyNumberFormat="1" applyFont="1" applyFill="1" applyBorder="1" applyAlignment="1">
      <alignment horizontal="center" vertical="center" wrapText="1"/>
    </xf>
    <xf numFmtId="2" fontId="24" fillId="10" borderId="2" xfId="2" applyNumberFormat="1" applyFont="1" applyFill="1" applyBorder="1" applyAlignment="1">
      <alignment horizontal="center" vertical="center" wrapText="1"/>
    </xf>
    <xf numFmtId="2" fontId="24" fillId="11" borderId="2" xfId="2" applyNumberFormat="1" applyFont="1" applyFill="1" applyBorder="1" applyAlignment="1">
      <alignment horizontal="center" vertical="center" wrapText="1"/>
    </xf>
    <xf numFmtId="2" fontId="24" fillId="3" borderId="2" xfId="20" applyNumberFormat="1" applyFont="1" applyFill="1" applyBorder="1" applyAlignment="1">
      <alignment horizontal="center" vertical="center" wrapText="1"/>
    </xf>
    <xf numFmtId="0" fontId="19" fillId="2" borderId="2" xfId="8"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2" fontId="20" fillId="2" borderId="2" xfId="18" applyNumberFormat="1" applyFont="1" applyBorder="1" applyAlignment="1">
      <alignment horizontal="center" vertical="center" wrapText="1"/>
    </xf>
    <xf numFmtId="10" fontId="20" fillId="0" borderId="2" xfId="7" applyNumberFormat="1" applyFont="1" applyBorder="1" applyAlignment="1">
      <alignment horizontal="center" vertical="center" wrapText="1"/>
    </xf>
    <xf numFmtId="2" fontId="20" fillId="0" borderId="2" xfId="3" applyNumberFormat="1" applyFont="1" applyBorder="1" applyAlignment="1">
      <alignment horizontal="center" vertical="center" wrapText="1"/>
    </xf>
    <xf numFmtId="0" fontId="20" fillId="12" borderId="2" xfId="0" applyFont="1" applyFill="1" applyBorder="1" applyAlignment="1">
      <alignment horizontal="center" vertical="center" wrapText="1"/>
    </xf>
    <xf numFmtId="9" fontId="20" fillId="13" borderId="2" xfId="0" applyNumberFormat="1" applyFont="1" applyFill="1" applyBorder="1" applyAlignment="1">
      <alignment horizontal="center" vertical="center" wrapText="1"/>
    </xf>
    <xf numFmtId="9" fontId="20" fillId="14" borderId="2" xfId="7" quotePrefix="1" applyFont="1" applyFill="1" applyBorder="1" applyAlignment="1">
      <alignment horizontal="center" vertical="center" wrapText="1"/>
    </xf>
    <xf numFmtId="9" fontId="20" fillId="13" borderId="2" xfId="7" applyFont="1" applyFill="1" applyBorder="1" applyAlignment="1">
      <alignment horizontal="center" vertical="center" wrapText="1"/>
    </xf>
    <xf numFmtId="0" fontId="20" fillId="0" borderId="0" xfId="0" applyFont="1" applyAlignment="1">
      <alignment horizontal="center" vertical="center" wrapText="1"/>
    </xf>
    <xf numFmtId="0" fontId="19" fillId="12" borderId="2" xfId="8" applyFont="1" applyFill="1" applyBorder="1" applyAlignment="1">
      <alignment horizontal="center" vertical="center" wrapText="1"/>
    </xf>
    <xf numFmtId="0" fontId="20" fillId="12" borderId="2" xfId="0" applyFont="1" applyFill="1" applyBorder="1" applyAlignment="1">
      <alignment horizontal="left" vertical="center" wrapText="1"/>
    </xf>
    <xf numFmtId="2" fontId="20" fillId="12" borderId="2" xfId="3" applyNumberFormat="1" applyFont="1" applyFill="1" applyBorder="1" applyAlignment="1">
      <alignment horizontal="center" vertical="center" wrapText="1"/>
    </xf>
    <xf numFmtId="2" fontId="20" fillId="12" borderId="2" xfId="18" applyNumberFormat="1" applyFont="1" applyFill="1" applyBorder="1" applyAlignment="1">
      <alignment horizontal="center" vertical="center" wrapText="1"/>
    </xf>
    <xf numFmtId="10" fontId="20" fillId="12" borderId="2" xfId="7" applyNumberFormat="1" applyFont="1" applyFill="1" applyBorder="1" applyAlignment="1">
      <alignment horizontal="center" vertical="center" wrapText="1"/>
    </xf>
    <xf numFmtId="9" fontId="20" fillId="12" borderId="2" xfId="0" applyNumberFormat="1" applyFont="1" applyFill="1" applyBorder="1" applyAlignment="1">
      <alignment horizontal="center" vertical="center" wrapText="1"/>
    </xf>
    <xf numFmtId="9" fontId="20" fillId="12" borderId="2" xfId="7" quotePrefix="1" applyFont="1" applyFill="1" applyBorder="1" applyAlignment="1">
      <alignment horizontal="center" vertical="center" wrapText="1"/>
    </xf>
    <xf numFmtId="9" fontId="20" fillId="12" borderId="2" xfId="7" applyFont="1" applyFill="1" applyBorder="1" applyAlignment="1">
      <alignment horizontal="center" vertical="center" wrapText="1"/>
    </xf>
    <xf numFmtId="0" fontId="12" fillId="12" borderId="0" xfId="0" applyFont="1" applyFill="1"/>
    <xf numFmtId="0" fontId="26" fillId="0" borderId="2" xfId="26" applyBorder="1" applyAlignment="1">
      <alignment horizontal="center" vertical="center" wrapText="1"/>
    </xf>
    <xf numFmtId="0" fontId="20" fillId="16" borderId="2" xfId="0" applyFont="1" applyFill="1" applyBorder="1"/>
    <xf numFmtId="0" fontId="20" fillId="0" borderId="2" xfId="0" applyFont="1" applyBorder="1"/>
    <xf numFmtId="0" fontId="24" fillId="10" borderId="8" xfId="2" applyFont="1" applyFill="1" applyBorder="1" applyAlignment="1">
      <alignment horizontal="center" vertical="center" wrapText="1"/>
    </xf>
    <xf numFmtId="0" fontId="24" fillId="10" borderId="9" xfId="2" applyFont="1" applyFill="1" applyBorder="1" applyAlignment="1">
      <alignment horizontal="center" vertical="center" wrapText="1"/>
    </xf>
    <xf numFmtId="0" fontId="24" fillId="10" borderId="6" xfId="2" applyFont="1" applyFill="1" applyBorder="1" applyAlignment="1">
      <alignment horizontal="center" vertical="center" wrapText="1"/>
    </xf>
    <xf numFmtId="0" fontId="24" fillId="11" borderId="8" xfId="2" applyFont="1" applyFill="1" applyBorder="1" applyAlignment="1">
      <alignment horizontal="center" vertical="center" wrapText="1"/>
    </xf>
    <xf numFmtId="0" fontId="24" fillId="11" borderId="9" xfId="2" applyFont="1" applyFill="1" applyBorder="1" applyAlignment="1">
      <alignment horizontal="center" vertical="center" wrapText="1"/>
    </xf>
    <xf numFmtId="0" fontId="24" fillId="11" borderId="6" xfId="2" applyFont="1" applyFill="1" applyBorder="1" applyAlignment="1">
      <alignment horizontal="center" vertical="center" wrapText="1"/>
    </xf>
    <xf numFmtId="0" fontId="24" fillId="4" borderId="2" xfId="0" applyFont="1" applyFill="1" applyBorder="1" applyAlignment="1">
      <alignment horizontal="center" wrapText="1"/>
    </xf>
    <xf numFmtId="0" fontId="24" fillId="8" borderId="8" xfId="2" applyFont="1" applyFill="1" applyBorder="1" applyAlignment="1">
      <alignment horizontal="center" vertical="center" wrapText="1"/>
    </xf>
    <xf numFmtId="0" fontId="24" fillId="8" borderId="9" xfId="2" applyFont="1" applyFill="1" applyBorder="1" applyAlignment="1">
      <alignment horizontal="center" vertical="center" wrapText="1"/>
    </xf>
    <xf numFmtId="0" fontId="24" fillId="8" borderId="6" xfId="2" applyFont="1" applyFill="1" applyBorder="1" applyAlignment="1">
      <alignment horizontal="center" vertical="center" wrapText="1"/>
    </xf>
    <xf numFmtId="0" fontId="24" fillId="9" borderId="8" xfId="2" applyFont="1" applyFill="1" applyBorder="1" applyAlignment="1">
      <alignment horizontal="center" vertical="center" wrapText="1"/>
    </xf>
    <xf numFmtId="0" fontId="24" fillId="9" borderId="9" xfId="2" applyFont="1" applyFill="1" applyBorder="1" applyAlignment="1">
      <alignment horizontal="center" vertical="center" wrapText="1"/>
    </xf>
    <xf numFmtId="0" fontId="24" fillId="9" borderId="6" xfId="2" applyFont="1" applyFill="1" applyBorder="1" applyAlignment="1">
      <alignment horizontal="center" vertical="center" wrapText="1"/>
    </xf>
    <xf numFmtId="49" fontId="24" fillId="6" borderId="11" xfId="2" applyNumberFormat="1" applyFont="1" applyFill="1" applyBorder="1" applyAlignment="1">
      <alignment horizontal="center" vertical="center" wrapText="1"/>
    </xf>
    <xf numFmtId="49" fontId="24" fillId="6" borderId="10" xfId="2" applyNumberFormat="1" applyFont="1" applyFill="1" applyBorder="1" applyAlignment="1">
      <alignment horizontal="center" vertical="center" wrapText="1"/>
    </xf>
    <xf numFmtId="49" fontId="24" fillId="6" borderId="7" xfId="2" applyNumberFormat="1" applyFont="1" applyFill="1" applyBorder="1" applyAlignment="1">
      <alignment horizontal="center" vertical="center" wrapText="1"/>
    </xf>
    <xf numFmtId="49" fontId="24" fillId="3" borderId="11" xfId="2" applyNumberFormat="1" applyFont="1" applyFill="1" applyBorder="1" applyAlignment="1">
      <alignment horizontal="center" vertical="center" wrapText="1"/>
    </xf>
    <xf numFmtId="49" fontId="24" fillId="3" borderId="10" xfId="2" applyNumberFormat="1" applyFont="1" applyFill="1" applyBorder="1" applyAlignment="1">
      <alignment horizontal="center" vertical="center" wrapText="1"/>
    </xf>
    <xf numFmtId="0" fontId="6" fillId="4" borderId="2" xfId="0" applyFont="1" applyFill="1" applyBorder="1" applyAlignment="1">
      <alignment horizontal="center" wrapText="1"/>
    </xf>
    <xf numFmtId="49" fontId="6" fillId="3" borderId="8" xfId="2" applyNumberFormat="1" applyFont="1" applyFill="1" applyBorder="1" applyAlignment="1">
      <alignment horizontal="center" vertical="center" wrapText="1"/>
    </xf>
    <xf numFmtId="49" fontId="6" fillId="3" borderId="9" xfId="2" applyNumberFormat="1" applyFont="1" applyFill="1" applyBorder="1" applyAlignment="1">
      <alignment horizontal="center" vertical="center" wrapText="1"/>
    </xf>
    <xf numFmtId="0" fontId="6" fillId="11" borderId="8" xfId="2" applyFont="1" applyFill="1" applyBorder="1" applyAlignment="1">
      <alignment horizontal="center" vertical="center" wrapText="1"/>
    </xf>
    <xf numFmtId="0" fontId="6" fillId="11" borderId="9" xfId="2" applyFont="1" applyFill="1" applyBorder="1" applyAlignment="1">
      <alignment horizontal="center" vertical="center" wrapText="1"/>
    </xf>
    <xf numFmtId="0" fontId="6" fillId="11" borderId="6" xfId="2" applyFont="1" applyFill="1" applyBorder="1" applyAlignment="1">
      <alignment horizontal="center" vertical="center" wrapText="1"/>
    </xf>
    <xf numFmtId="0" fontId="6" fillId="5" borderId="2" xfId="0" applyFont="1" applyFill="1" applyBorder="1" applyAlignment="1">
      <alignment horizontal="center"/>
    </xf>
    <xf numFmtId="0" fontId="6" fillId="8" borderId="8" xfId="2" applyFont="1" applyFill="1" applyBorder="1" applyAlignment="1">
      <alignment horizontal="center" vertical="center" wrapText="1"/>
    </xf>
    <xf numFmtId="0" fontId="6" fillId="8" borderId="9" xfId="2" applyFont="1" applyFill="1" applyBorder="1" applyAlignment="1">
      <alignment horizontal="center" vertical="center" wrapText="1"/>
    </xf>
    <xf numFmtId="0" fontId="6" fillId="8" borderId="6" xfId="2" applyFont="1" applyFill="1" applyBorder="1" applyAlignment="1">
      <alignment horizontal="center" vertical="center" wrapText="1"/>
    </xf>
    <xf numFmtId="0" fontId="6" fillId="9" borderId="8" xfId="2" applyFont="1" applyFill="1" applyBorder="1" applyAlignment="1">
      <alignment horizontal="center" vertical="center" wrapText="1"/>
    </xf>
    <xf numFmtId="0" fontId="6" fillId="9" borderId="9" xfId="2" applyFont="1" applyFill="1" applyBorder="1" applyAlignment="1">
      <alignment horizontal="center" vertical="center" wrapText="1"/>
    </xf>
    <xf numFmtId="0" fontId="6" fillId="9" borderId="6" xfId="2" applyFont="1" applyFill="1" applyBorder="1" applyAlignment="1">
      <alignment horizontal="center" vertical="center" wrapText="1"/>
    </xf>
    <xf numFmtId="0" fontId="6" fillId="10" borderId="8" xfId="2" applyFont="1" applyFill="1" applyBorder="1" applyAlignment="1">
      <alignment horizontal="center" vertical="center" wrapText="1"/>
    </xf>
    <xf numFmtId="0" fontId="6" fillId="10" borderId="9" xfId="2" applyFont="1" applyFill="1" applyBorder="1" applyAlignment="1">
      <alignment horizontal="center" vertical="center" wrapText="1"/>
    </xf>
    <xf numFmtId="0" fontId="6" fillId="10" borderId="6" xfId="2" applyFont="1" applyFill="1" applyBorder="1" applyAlignment="1">
      <alignment horizontal="center" vertical="center" wrapText="1"/>
    </xf>
    <xf numFmtId="49" fontId="6" fillId="6" borderId="8" xfId="2" applyNumberFormat="1" applyFont="1" applyFill="1" applyBorder="1" applyAlignment="1">
      <alignment horizontal="center" vertical="center" wrapText="1"/>
    </xf>
    <xf numFmtId="49" fontId="6" fillId="6" borderId="9" xfId="2" applyNumberFormat="1" applyFont="1" applyFill="1" applyBorder="1" applyAlignment="1">
      <alignment horizontal="center" vertical="center" wrapText="1"/>
    </xf>
    <xf numFmtId="49" fontId="6" fillId="6" borderId="6" xfId="2" applyNumberFormat="1" applyFont="1" applyFill="1" applyBorder="1" applyAlignment="1">
      <alignment horizontal="center" vertical="center" wrapText="1"/>
    </xf>
    <xf numFmtId="49" fontId="6" fillId="7" borderId="8" xfId="2" applyNumberFormat="1" applyFont="1" applyFill="1" applyBorder="1" applyAlignment="1">
      <alignment horizontal="center" vertical="center" wrapText="1"/>
    </xf>
    <xf numFmtId="49" fontId="6" fillId="7" borderId="6" xfId="2"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19" fillId="12" borderId="2" xfId="0" applyFont="1" applyFill="1" applyBorder="1" applyAlignment="1">
      <alignment horizontal="center" vertical="center" wrapText="1"/>
    </xf>
    <xf numFmtId="0" fontId="20" fillId="0" borderId="12" xfId="0" applyFont="1" applyBorder="1" applyAlignment="1">
      <alignment horizontal="justify" vertical="center" wrapText="1"/>
    </xf>
  </cellXfs>
  <cellStyles count="27">
    <cellStyle name="Hipervínculo" xfId="26" builtinId="8"/>
    <cellStyle name="Millares" xfId="1" builtinId="3" customBuiltin="1"/>
    <cellStyle name="Millares 2" xfId="4" xr:uid="{00000000-0005-0000-0000-000001000000}"/>
    <cellStyle name="Millares 3" xfId="19" xr:uid="{00000000-0005-0000-0000-000002000000}"/>
    <cellStyle name="Millares 4" xfId="23" xr:uid="{00000000-0005-0000-0000-000003000000}"/>
    <cellStyle name="Moneda 2" xfId="5" xr:uid="{00000000-0005-0000-0000-000004000000}"/>
    <cellStyle name="Normal" xfId="0" builtinId="0" customBuiltin="1"/>
    <cellStyle name="Normal 10" xfId="24" xr:uid="{4D0C7CFF-8BCA-42C4-82B6-D11263A585FA}"/>
    <cellStyle name="Normal 11" xfId="25" xr:uid="{BAD6EECD-66B9-43FA-98B0-2FC81BBFAB17}"/>
    <cellStyle name="Normal 2" xfId="3" xr:uid="{00000000-0005-0000-0000-000006000000}"/>
    <cellStyle name="Normal 2 2" xfId="10" xr:uid="{00000000-0005-0000-0000-000007000000}"/>
    <cellStyle name="Normal 2 3" xfId="12" xr:uid="{00000000-0005-0000-0000-000008000000}"/>
    <cellStyle name="Normal 2 4" xfId="18" xr:uid="{00000000-0005-0000-0000-000009000000}"/>
    <cellStyle name="Normal 3" xfId="6" xr:uid="{00000000-0005-0000-0000-00000A000000}"/>
    <cellStyle name="Normal 4" xfId="8" xr:uid="{00000000-0005-0000-0000-00000B000000}"/>
    <cellStyle name="Normal 4 2" xfId="2" xr:uid="{00000000-0005-0000-0000-00000C000000}"/>
    <cellStyle name="Normal 4 2 2" xfId="9" xr:uid="{00000000-0005-0000-0000-00000D000000}"/>
    <cellStyle name="Normal 4 2 3" xfId="13" xr:uid="{00000000-0005-0000-0000-00000E000000}"/>
    <cellStyle name="Normal 4 2 4" xfId="20" xr:uid="{00000000-0005-0000-0000-00000F000000}"/>
    <cellStyle name="Normal 4 3" xfId="21" xr:uid="{00000000-0005-0000-0000-000010000000}"/>
    <cellStyle name="Normal 5" xfId="11" xr:uid="{00000000-0005-0000-0000-000011000000}"/>
    <cellStyle name="Normal 6" xfId="15" xr:uid="{00000000-0005-0000-0000-000012000000}"/>
    <cellStyle name="Normal 7" xfId="16" xr:uid="{00000000-0005-0000-0000-000013000000}"/>
    <cellStyle name="Normal 8" xfId="17" xr:uid="{00000000-0005-0000-0000-000014000000}"/>
    <cellStyle name="Normal 9" xfId="22" xr:uid="{00000000-0005-0000-0000-000015000000}"/>
    <cellStyle name="Porcentaje" xfId="7" builtinId="5" customBuiltin="1"/>
    <cellStyle name="Porcentaje 2" xfId="14" xr:uid="{00000000-0005-0000-0000-000017000000}"/>
  </cellStyles>
  <dxfs count="20">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486834</xdr:colOff>
      <xdr:row>0</xdr:row>
      <xdr:rowOff>81492</xdr:rowOff>
    </xdr:from>
    <xdr:to>
      <xdr:col>1</xdr:col>
      <xdr:colOff>1048597</xdr:colOff>
      <xdr:row>0</xdr:row>
      <xdr:rowOff>806814</xdr:rowOff>
    </xdr:to>
    <xdr:pic>
      <xdr:nvPicPr>
        <xdr:cNvPr id="2" name="Imagen 1" descr="Logo">
          <a:extLst>
            <a:ext uri="{FF2B5EF4-FFF2-40B4-BE49-F238E27FC236}">
              <a16:creationId xmlns:a16="http://schemas.microsoft.com/office/drawing/2014/main" id="{C90F5EB3-D90A-4EE6-A2D3-823C705CE3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4" y="81492"/>
          <a:ext cx="1349163" cy="725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imduyv.gob.mx/wp-content/uploads/2025/04/Fichas-Tecnicas-IMDUYV-1ER-TRIMESTRE.pdf" TargetMode="External"/><Relationship Id="rId7" Type="http://schemas.openxmlformats.org/officeDocument/2006/relationships/printerSettings" Target="../printerSettings/printerSettings1.bin"/><Relationship Id="rId2" Type="http://schemas.openxmlformats.org/officeDocument/2006/relationships/hyperlink" Target="https://imduyv.gob.mx/wp-content/uploads/2025/04/Fichas-Tecnicas-IMDUYV-1ER-TRIMESTRE.pdf" TargetMode="External"/><Relationship Id="rId1" Type="http://schemas.openxmlformats.org/officeDocument/2006/relationships/hyperlink" Target="https://imduyv.gob.mx/wp-content/uploads/2025/04/Fichas-Tecnicas-IMDUYV-1ER-TRIMESTRE.pdf" TargetMode="External"/><Relationship Id="rId6" Type="http://schemas.openxmlformats.org/officeDocument/2006/relationships/hyperlink" Target="https://imduyv.gob.mx/wp-content/uploads/2025/04/Fichas-Tecnicas-IMDUYV-1ER-TRIMESTRE.pdf" TargetMode="External"/><Relationship Id="rId5" Type="http://schemas.openxmlformats.org/officeDocument/2006/relationships/hyperlink" Target="https://imduyv.gob.mx/wp-content/uploads/2025/04/Fichas-Tecnicas-IMDUYV-1ER-TRIMESTRE.pdf" TargetMode="External"/><Relationship Id="rId4" Type="http://schemas.openxmlformats.org/officeDocument/2006/relationships/hyperlink" Target="https://imduyv.gob.mx/wp-content/uploads/2025/04/Fichas-Tecnicas-IMDUYV-1ER-TRIMESTR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O74"/>
  <sheetViews>
    <sheetView tabSelected="1" zoomScale="70" zoomScaleNormal="70" workbookViewId="0">
      <selection activeCell="AE1" sqref="AE1:AF1"/>
    </sheetView>
  </sheetViews>
  <sheetFormatPr baseColWidth="10" defaultColWidth="11.5703125" defaultRowHeight="16.5" x14ac:dyDescent="0.3"/>
  <cols>
    <col min="1" max="1" width="11.5703125" style="3"/>
    <col min="2" max="2" width="19.28515625" style="3" customWidth="1"/>
    <col min="3" max="3" width="17.28515625" style="3" customWidth="1"/>
    <col min="4" max="4" width="12.28515625" style="3" customWidth="1"/>
    <col min="5" max="5" width="18.140625" style="3" customWidth="1"/>
    <col min="6" max="6" width="38.28515625" style="3" customWidth="1"/>
    <col min="7" max="7" width="27" style="3" customWidth="1"/>
    <col min="8" max="8" width="20.5703125" style="3" customWidth="1"/>
    <col min="9" max="9" width="38.28515625" style="3" customWidth="1"/>
    <col min="10" max="10" width="17.140625" style="3" customWidth="1"/>
    <col min="11" max="11" width="14.140625" style="3" customWidth="1"/>
    <col min="12" max="12" width="13.85546875" style="2" customWidth="1"/>
    <col min="13" max="13" width="16.42578125" style="2" customWidth="1"/>
    <col min="14" max="14" width="8.7109375" style="2" customWidth="1"/>
    <col min="15" max="15" width="12.28515625" style="2" customWidth="1"/>
    <col min="16" max="16" width="31.28515625" style="2" customWidth="1"/>
    <col min="17" max="17" width="12.7109375" style="2" customWidth="1"/>
    <col min="18" max="18" width="16.28515625" style="2" customWidth="1"/>
    <col min="19" max="19" width="16.5703125" style="2" customWidth="1"/>
    <col min="20" max="20" width="16" style="2" customWidth="1"/>
    <col min="21" max="21" width="15.5703125" style="2" customWidth="1"/>
    <col min="22" max="22" width="12.28515625" style="2" customWidth="1"/>
    <col min="23" max="23" width="15" style="2" customWidth="1"/>
    <col min="24" max="24" width="13.140625" style="2" customWidth="1"/>
    <col min="25" max="25" width="14.7109375" style="2" customWidth="1"/>
    <col min="26" max="26" width="13.28515625" style="2" customWidth="1"/>
    <col min="27" max="27" width="15.7109375" style="2" customWidth="1"/>
    <col min="28" max="28" width="13.7109375" style="1" customWidth="1"/>
    <col min="29" max="29" width="14.7109375" style="3" customWidth="1"/>
    <col min="30" max="30" width="12.28515625" style="3" customWidth="1"/>
    <col min="31" max="31" width="15.28515625" style="3" customWidth="1"/>
    <col min="32" max="32" width="16.140625" style="3" customWidth="1"/>
    <col min="33" max="33" width="14.140625" style="3" customWidth="1"/>
    <col min="34" max="34" width="13.7109375" style="3" customWidth="1"/>
    <col min="35" max="35" width="16.85546875" style="3" customWidth="1"/>
    <col min="36" max="36" width="13" style="3" customWidth="1"/>
    <col min="37" max="37" width="13.5703125" style="3" customWidth="1"/>
    <col min="38" max="38" width="16.85546875" style="3" customWidth="1"/>
    <col min="39" max="39" width="15.5703125" style="3" customWidth="1"/>
    <col min="40" max="40" width="15.28515625" style="3" customWidth="1"/>
    <col min="41" max="41" width="12.85546875" style="3" customWidth="1"/>
    <col min="42" max="16384" width="11.5703125" style="3"/>
  </cols>
  <sheetData>
    <row r="1" spans="1:41" ht="67.150000000000006" customHeight="1" x14ac:dyDescent="0.3">
      <c r="A1" s="35"/>
      <c r="B1" s="36"/>
      <c r="C1" s="37" t="s">
        <v>41</v>
      </c>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row>
    <row r="2" spans="1:41" ht="36.75" customHeight="1" x14ac:dyDescent="0.3">
      <c r="A2" s="70"/>
      <c r="B2" s="71"/>
      <c r="C2" s="85" t="s">
        <v>101</v>
      </c>
      <c r="D2" s="86"/>
      <c r="E2" s="86"/>
      <c r="F2" s="86"/>
      <c r="G2" s="86"/>
      <c r="H2" s="86"/>
      <c r="I2" s="86"/>
      <c r="J2" s="86"/>
      <c r="K2" s="86"/>
      <c r="L2" s="86"/>
      <c r="M2" s="86"/>
      <c r="N2" s="86"/>
      <c r="O2" s="86"/>
      <c r="P2" s="87"/>
      <c r="Q2" s="88" t="s">
        <v>30</v>
      </c>
      <c r="R2" s="89"/>
      <c r="S2" s="89"/>
      <c r="T2" s="89"/>
      <c r="U2" s="89"/>
      <c r="V2" s="89"/>
      <c r="W2" s="79" t="s">
        <v>0</v>
      </c>
      <c r="X2" s="80"/>
      <c r="Y2" s="80"/>
      <c r="Z2" s="81"/>
      <c r="AA2" s="82" t="s">
        <v>1</v>
      </c>
      <c r="AB2" s="83"/>
      <c r="AC2" s="83"/>
      <c r="AD2" s="84"/>
      <c r="AE2" s="72" t="s">
        <v>2</v>
      </c>
      <c r="AF2" s="73"/>
      <c r="AG2" s="73"/>
      <c r="AH2" s="74"/>
      <c r="AI2" s="75" t="s">
        <v>3</v>
      </c>
      <c r="AJ2" s="76"/>
      <c r="AK2" s="76"/>
      <c r="AL2" s="77"/>
      <c r="AM2" s="78" t="s">
        <v>29</v>
      </c>
      <c r="AN2" s="78"/>
      <c r="AO2" s="78"/>
    </row>
    <row r="3" spans="1:41" s="22" customFormat="1" ht="74.25" customHeight="1" x14ac:dyDescent="0.25">
      <c r="A3" s="38" t="s">
        <v>100</v>
      </c>
      <c r="B3" s="39" t="s">
        <v>42</v>
      </c>
      <c r="C3" s="40" t="s">
        <v>46</v>
      </c>
      <c r="D3" s="40" t="s">
        <v>47</v>
      </c>
      <c r="E3" s="40" t="s">
        <v>72</v>
      </c>
      <c r="F3" s="40" t="s">
        <v>48</v>
      </c>
      <c r="G3" s="40" t="s">
        <v>49</v>
      </c>
      <c r="H3" s="40" t="s">
        <v>51</v>
      </c>
      <c r="I3" s="40" t="s">
        <v>50</v>
      </c>
      <c r="J3" s="40" t="s">
        <v>73</v>
      </c>
      <c r="K3" s="41" t="s">
        <v>52</v>
      </c>
      <c r="L3" s="41" t="s">
        <v>53</v>
      </c>
      <c r="M3" s="41" t="s">
        <v>54</v>
      </c>
      <c r="N3" s="41" t="s">
        <v>55</v>
      </c>
      <c r="O3" s="41" t="s">
        <v>56</v>
      </c>
      <c r="P3" s="41" t="s">
        <v>57</v>
      </c>
      <c r="Q3" s="42" t="s">
        <v>58</v>
      </c>
      <c r="R3" s="43" t="s">
        <v>91</v>
      </c>
      <c r="S3" s="43" t="s">
        <v>92</v>
      </c>
      <c r="T3" s="43" t="s">
        <v>94</v>
      </c>
      <c r="U3" s="42" t="s">
        <v>59</v>
      </c>
      <c r="V3" s="42" t="s">
        <v>60</v>
      </c>
      <c r="W3" s="44" t="s">
        <v>61</v>
      </c>
      <c r="X3" s="44" t="s">
        <v>62</v>
      </c>
      <c r="Y3" s="44" t="s">
        <v>63</v>
      </c>
      <c r="Z3" s="44" t="s">
        <v>64</v>
      </c>
      <c r="AA3" s="45" t="s">
        <v>61</v>
      </c>
      <c r="AB3" s="45" t="s">
        <v>62</v>
      </c>
      <c r="AC3" s="45" t="s">
        <v>63</v>
      </c>
      <c r="AD3" s="45" t="s">
        <v>64</v>
      </c>
      <c r="AE3" s="46" t="s">
        <v>61</v>
      </c>
      <c r="AF3" s="46" t="s">
        <v>62</v>
      </c>
      <c r="AG3" s="46" t="s">
        <v>63</v>
      </c>
      <c r="AH3" s="46" t="s">
        <v>64</v>
      </c>
      <c r="AI3" s="47" t="s">
        <v>61</v>
      </c>
      <c r="AJ3" s="47" t="s">
        <v>62</v>
      </c>
      <c r="AK3" s="47" t="s">
        <v>63</v>
      </c>
      <c r="AL3" s="47" t="s">
        <v>64</v>
      </c>
      <c r="AM3" s="42" t="s">
        <v>65</v>
      </c>
      <c r="AN3" s="42" t="s">
        <v>66</v>
      </c>
      <c r="AO3" s="48" t="s">
        <v>64</v>
      </c>
    </row>
    <row r="4" spans="1:41" ht="232.5" customHeight="1" x14ac:dyDescent="0.3">
      <c r="A4" s="49" t="s">
        <v>113</v>
      </c>
      <c r="B4" s="50" t="s">
        <v>114</v>
      </c>
      <c r="C4" s="50" t="s">
        <v>115</v>
      </c>
      <c r="D4" s="50" t="s">
        <v>116</v>
      </c>
      <c r="E4" s="111" t="s">
        <v>117</v>
      </c>
      <c r="F4" s="111" t="s">
        <v>118</v>
      </c>
      <c r="G4" s="51" t="s">
        <v>119</v>
      </c>
      <c r="H4" s="51" t="s">
        <v>120</v>
      </c>
      <c r="I4" s="51" t="s">
        <v>121</v>
      </c>
      <c r="J4" s="51" t="s">
        <v>122</v>
      </c>
      <c r="K4" s="50" t="s">
        <v>20</v>
      </c>
      <c r="L4" s="50" t="s">
        <v>24</v>
      </c>
      <c r="M4" s="50" t="s">
        <v>5</v>
      </c>
      <c r="N4" s="50" t="s">
        <v>123</v>
      </c>
      <c r="O4" s="50" t="s">
        <v>124</v>
      </c>
      <c r="P4" s="69" t="s">
        <v>316</v>
      </c>
      <c r="Q4" s="52" t="s">
        <v>108</v>
      </c>
      <c r="R4" s="53">
        <v>0.69989999999999997</v>
      </c>
      <c r="S4" s="53">
        <v>0.89990000000000003</v>
      </c>
      <c r="T4" s="53">
        <v>1.3</v>
      </c>
      <c r="U4" s="54">
        <v>100</v>
      </c>
      <c r="V4" s="54">
        <v>100</v>
      </c>
      <c r="W4" s="55">
        <v>0</v>
      </c>
      <c r="X4" s="55">
        <v>0</v>
      </c>
      <c r="Y4" s="56">
        <f t="shared" ref="Y4" si="0">IF(X4=0,0,IFERROR(X4/W4,""))</f>
        <v>0</v>
      </c>
      <c r="Z4" s="57">
        <f>IF(Y4="","",IF(Y4&gt;1.3,"Rojo",IF($Q4="Ascendente",IF(AND(Y4=0,Y4=0),0,IF(AND(Y4&lt;=$R4,Y4&gt;0),"Rojo",IF(AND(Y4&gt;$R4,Y4&lt;=$S4),"Amarillo",IF(AND(Y4&gt;$S4,Y4&lt;=$T4),"Verde")))),IF($Q4="Descendente",IF(AND(Y4&gt;=$T4,Y4&lt;$S4),"Verde",IF(AND(Y4&gt;=$S4,Y4&lt;$R4),"Amarillo",IF(AND(Y4&gt;=$R4,Y4&gt;1.3),"Rojo",0)))))))</f>
        <v>0</v>
      </c>
      <c r="AA4" s="55">
        <v>0</v>
      </c>
      <c r="AB4" s="55">
        <v>0</v>
      </c>
      <c r="AC4" s="56">
        <f t="shared" ref="AC4" si="1">IF(AB4=0,0,IFERROR(AB4/AA4,""))</f>
        <v>0</v>
      </c>
      <c r="AD4" s="57">
        <f>IF(AC4="","",IF(AC4&gt;1.3,"Rojo",IF($Q4="Ascendente",IF(AND(AC4=0,AC4=0),0,IF(AND(AC4&lt;=$R4,AC4&gt;0),"Rojo",IF(AND(AC4&gt;$R4,AC4&lt;=$S4),"Amarillo",IF(AND(AC4&gt;$S4,AC4&lt;=$T4),"Verde")))),IF($Q4="Descendente",IF(AND(AC4&gt;=$T4,AC4&lt;$S4),"Verde",IF(AND(AC4&gt;=$S4,AC4&lt;$R4),"Amarillo",IF(AND(AC4&gt;=$R4,AC4&gt;1.3),"Rojo",0)))))))</f>
        <v>0</v>
      </c>
      <c r="AE4" s="55">
        <v>0</v>
      </c>
      <c r="AF4" s="55">
        <v>0</v>
      </c>
      <c r="AG4" s="56">
        <f t="shared" ref="AG4" si="2">IF(AF4=0,0,IFERROR(AF4/AE4,""))</f>
        <v>0</v>
      </c>
      <c r="AH4" s="57">
        <f>IF(AG4="","",IF(AG4&gt;1.3,"Rojo",IF($Q4="Ascendente",IF(AND(AG4=0,AG4=0),0,IF(AND(AG4&lt;=$R4,AG4&gt;0),"Rojo",IF(AND(AG4&gt;$R4,AG4&lt;=$S4),"Amarillo",IF(AND(AG4&gt;$S4,AG4&lt;=$T4),"Verde")))),IF($Q4="Descendente",IF(AND(AG4&gt;=$T4,AG4&lt;$S4),"Verde",IF(AND(AG4&gt;=$S4,AG4&lt;$R4),"Amarillo",IF(AND(AG4&gt;=$R4,AG4&gt;1.3),"Rojo",0)))))))</f>
        <v>0</v>
      </c>
      <c r="AI4" s="55">
        <v>1</v>
      </c>
      <c r="AJ4" s="55">
        <v>0</v>
      </c>
      <c r="AK4" s="56">
        <f t="shared" ref="AK4" si="3">IF(AJ4=0,0,IFERROR(AJ4/AI4,""))</f>
        <v>0</v>
      </c>
      <c r="AL4" s="57">
        <f>IF(AK4="","",IF(AK4&gt;1.3,"Rojo",IF($Q4="Ascendente",IF(AND(AK4=0,AK4=0),0,IF(AND(AK4&lt;=$R4,AK4&gt;0),"Rojo",IF(AND(AK4&gt;$R4,AK4&lt;=$S4),"Amarillo",IF(AND(AK4&gt;$S4,AK4&lt;=$T4),"Verde")))),IF($Q4="Descendente",IF(AND(AK4&gt;=$T4,AK4&lt;$S4),"Verde",IF(AND(AK4&gt;=$S4,AK4&lt;$R4),"Amarillo",IF(AND(AK4&gt;=$R4,AK4&gt;1.3),"Rojo",0)))))))</f>
        <v>0</v>
      </c>
      <c r="AM4" s="55">
        <v>0</v>
      </c>
      <c r="AN4" s="58">
        <v>0</v>
      </c>
      <c r="AO4" s="57">
        <f>IF(AN4="","",IF(AN4&gt;1.3,"Rojo",IF($Q4="Ascendente",IF(AND(AN4=0,AN4=0),0,IF(AND(AN4&lt;=$R4,AN4&gt;0),"Rojo",IF(AND(AN4&gt;$R4,AN4&lt;=$S4),"Amarillo",IF(AND(AN4&gt;$S4,AN4&lt;=$T4),"Verde")))),IF($Q4="Descendente",IF(AND(AN4&gt;=$T4,AN4&lt;$S4),"Verde",IF(AND(AN4&gt;=$S4,AN4&lt;$R4),"Amarillo",IF(AND(AN4&gt;=$R4,AN4&gt;1.3),"Rojo",0)))))))</f>
        <v>0</v>
      </c>
    </row>
    <row r="5" spans="1:41" ht="182.25" customHeight="1" x14ac:dyDescent="0.3">
      <c r="A5" s="49" t="s">
        <v>113</v>
      </c>
      <c r="B5" s="50" t="s">
        <v>114</v>
      </c>
      <c r="C5" s="50" t="s">
        <v>115</v>
      </c>
      <c r="D5" s="50" t="s">
        <v>40</v>
      </c>
      <c r="E5" s="111" t="s">
        <v>117</v>
      </c>
      <c r="F5" s="111" t="s">
        <v>125</v>
      </c>
      <c r="G5" s="50" t="s">
        <v>126</v>
      </c>
      <c r="H5" s="59" t="s">
        <v>127</v>
      </c>
      <c r="I5" s="51" t="s">
        <v>121</v>
      </c>
      <c r="J5" s="51" t="s">
        <v>122</v>
      </c>
      <c r="K5" s="50" t="s">
        <v>20</v>
      </c>
      <c r="L5" s="50" t="s">
        <v>24</v>
      </c>
      <c r="M5" s="50" t="s">
        <v>5</v>
      </c>
      <c r="N5" s="50" t="s">
        <v>123</v>
      </c>
      <c r="O5" s="50" t="s">
        <v>124</v>
      </c>
      <c r="P5" s="69" t="s">
        <v>316</v>
      </c>
      <c r="Q5" s="52" t="s">
        <v>108</v>
      </c>
      <c r="R5" s="53">
        <v>0.69989999999999997</v>
      </c>
      <c r="S5" s="53">
        <v>0.89990000000000003</v>
      </c>
      <c r="T5" s="53">
        <v>1.3</v>
      </c>
      <c r="U5" s="54">
        <v>100</v>
      </c>
      <c r="V5" s="54">
        <v>100</v>
      </c>
      <c r="W5" s="55">
        <v>0</v>
      </c>
      <c r="X5" s="55">
        <v>0</v>
      </c>
      <c r="Y5" s="56">
        <f t="shared" ref="Y5:Y68" si="4">IF(X5=0,0,IFERROR(X5/W5,""))</f>
        <v>0</v>
      </c>
      <c r="Z5" s="57">
        <f t="shared" ref="Z5:Z68" si="5">IF(Y5="","",IF(Y5&gt;1.3,"Rojo",IF($Q5="Ascendente",IF(AND(Y5=0,Y5=0),0,IF(AND(Y5&lt;=$R5,Y5&gt;0),"Rojo",IF(AND(Y5&gt;$R5,Y5&lt;=$S5),"Amarillo",IF(AND(Y5&gt;$S5,Y5&lt;=$T5),"Verde")))),IF($Q5="Descendente",IF(AND(Y5&gt;=$T5,Y5&lt;$S5),"Verde",IF(AND(Y5&gt;=$S5,Y5&lt;$R5),"Amarillo",IF(AND(Y5&gt;=$R5,Y5&gt;1.3),"Rojo",0)))))))</f>
        <v>0</v>
      </c>
      <c r="AA5" s="55">
        <v>0</v>
      </c>
      <c r="AB5" s="55">
        <v>0</v>
      </c>
      <c r="AC5" s="56">
        <f t="shared" ref="AC5:AC68" si="6">IF(AB5=0,0,IFERROR(AB5/AA5,""))</f>
        <v>0</v>
      </c>
      <c r="AD5" s="57">
        <f t="shared" ref="AD5:AD68" si="7">IF(AC5="","",IF(AC5&gt;1.3,"Rojo",IF($Q5="Ascendente",IF(AND(AC5=0,AC5=0),0,IF(AND(AC5&lt;=$R5,AC5&gt;0),"Rojo",IF(AND(AC5&gt;$R5,AC5&lt;=$S5),"Amarillo",IF(AND(AC5&gt;$S5,AC5&lt;=$T5),"Verde")))),IF($Q5="Descendente",IF(AND(AC5&gt;=$T5,AC5&lt;$S5),"Verde",IF(AND(AC5&gt;=$S5,AC5&lt;$R5),"Amarillo",IF(AND(AC5&gt;=$R5,AC5&gt;1.3),"Rojo",0)))))))</f>
        <v>0</v>
      </c>
      <c r="AE5" s="55">
        <v>0</v>
      </c>
      <c r="AF5" s="55">
        <v>0</v>
      </c>
      <c r="AG5" s="56">
        <f t="shared" ref="AG5:AG68" si="8">IF(AF5=0,0,IFERROR(AF5/AE5,""))</f>
        <v>0</v>
      </c>
      <c r="AH5" s="57">
        <f t="shared" ref="AH5:AH68" si="9">IF(AG5="","",IF(AG5&gt;1.3,"Rojo",IF($Q5="Ascendente",IF(AND(AG5=0,AG5=0),0,IF(AND(AG5&lt;=$R5,AG5&gt;0),"Rojo",IF(AND(AG5&gt;$R5,AG5&lt;=$S5),"Amarillo",IF(AND(AG5&gt;$S5,AG5&lt;=$T5),"Verde")))),IF($Q5="Descendente",IF(AND(AG5&gt;=$T5,AG5&lt;$S5),"Verde",IF(AND(AG5&gt;=$S5,AG5&lt;$R5),"Amarillo",IF(AND(AG5&gt;=$R5,AG5&gt;1.3),"Rojo",0)))))))</f>
        <v>0</v>
      </c>
      <c r="AI5" s="55">
        <v>1</v>
      </c>
      <c r="AJ5" s="55">
        <v>0</v>
      </c>
      <c r="AK5" s="56">
        <f t="shared" ref="AK5:AK68" si="10">IF(AJ5=0,0,IFERROR(AJ5/AI5,""))</f>
        <v>0</v>
      </c>
      <c r="AL5" s="57">
        <f t="shared" ref="AL5:AL68" si="11">IF(AK5="","",IF(AK5&gt;1.3,"Rojo",IF($Q5="Ascendente",IF(AND(AK5=0,AK5=0),0,IF(AND(AK5&lt;=$R5,AK5&gt;0),"Rojo",IF(AND(AK5&gt;$R5,AK5&lt;=$S5),"Amarillo",IF(AND(AK5&gt;$S5,AK5&lt;=$T5),"Verde")))),IF($Q5="Descendente",IF(AND(AK5&gt;=$T5,AK5&lt;$S5),"Verde",IF(AND(AK5&gt;=$S5,AK5&lt;$R5),"Amarillo",IF(AND(AK5&gt;=$R5,AK5&gt;1.3),"Rojo",0)))))))</f>
        <v>0</v>
      </c>
      <c r="AM5" s="55">
        <v>0</v>
      </c>
      <c r="AN5" s="58">
        <v>0</v>
      </c>
      <c r="AO5" s="57">
        <f t="shared" ref="AO5:AO68" si="12">IF(AN5="","",IF(AN5&gt;1.3,"Rojo",IF($Q5="Ascendente",IF(AND(AN5=0,AN5=0),0,IF(AND(AN5&lt;=$R5,AN5&gt;0),"Rojo",IF(AND(AN5&gt;$R5,AN5&lt;=$S5),"Amarillo",IF(AND(AN5&gt;$S5,AN5&lt;=$T5),"Verde")))),IF($Q5="Descendente",IF(AND(AN5&gt;=$T5,AN5&lt;$S5),"Verde",IF(AND(AN5&gt;=$S5,AN5&lt;$R5),"Amarillo",IF(AND(AN5&gt;=$R5,AN5&gt;1.3),"Rojo",0)))))))</f>
        <v>0</v>
      </c>
    </row>
    <row r="6" spans="1:41" ht="192.75" customHeight="1" x14ac:dyDescent="0.3">
      <c r="A6" s="49" t="s">
        <v>113</v>
      </c>
      <c r="B6" s="50" t="s">
        <v>114</v>
      </c>
      <c r="C6" s="50" t="s">
        <v>115</v>
      </c>
      <c r="D6" s="50" t="s">
        <v>128</v>
      </c>
      <c r="E6" s="111" t="s">
        <v>117</v>
      </c>
      <c r="F6" s="111" t="s">
        <v>129</v>
      </c>
      <c r="G6" s="50" t="s">
        <v>130</v>
      </c>
      <c r="H6" s="50" t="s">
        <v>131</v>
      </c>
      <c r="I6" s="51" t="s">
        <v>121</v>
      </c>
      <c r="J6" s="51" t="s">
        <v>122</v>
      </c>
      <c r="K6" s="50" t="s">
        <v>20</v>
      </c>
      <c r="L6" s="50" t="s">
        <v>24</v>
      </c>
      <c r="M6" s="54" t="s">
        <v>110</v>
      </c>
      <c r="N6" s="50" t="s">
        <v>123</v>
      </c>
      <c r="O6" s="50" t="s">
        <v>124</v>
      </c>
      <c r="P6" s="69" t="s">
        <v>316</v>
      </c>
      <c r="Q6" s="52" t="s">
        <v>108</v>
      </c>
      <c r="R6" s="53">
        <v>0.69989999999999997</v>
      </c>
      <c r="S6" s="53">
        <v>0.89990000000000003</v>
      </c>
      <c r="T6" s="53">
        <v>1.3</v>
      </c>
      <c r="U6" s="54">
        <v>100</v>
      </c>
      <c r="V6" s="54">
        <v>100</v>
      </c>
      <c r="W6" s="55">
        <v>0</v>
      </c>
      <c r="X6" s="55">
        <v>0</v>
      </c>
      <c r="Y6" s="56">
        <f t="shared" si="4"/>
        <v>0</v>
      </c>
      <c r="Z6" s="57">
        <f t="shared" si="5"/>
        <v>0</v>
      </c>
      <c r="AA6" s="55">
        <v>1</v>
      </c>
      <c r="AB6" s="55">
        <v>0</v>
      </c>
      <c r="AC6" s="56">
        <f t="shared" si="6"/>
        <v>0</v>
      </c>
      <c r="AD6" s="57">
        <f t="shared" si="7"/>
        <v>0</v>
      </c>
      <c r="AE6" s="55">
        <v>0</v>
      </c>
      <c r="AF6" s="55">
        <v>0</v>
      </c>
      <c r="AG6" s="56">
        <f t="shared" si="8"/>
        <v>0</v>
      </c>
      <c r="AH6" s="57">
        <f t="shared" si="9"/>
        <v>0</v>
      </c>
      <c r="AI6" s="55">
        <v>1</v>
      </c>
      <c r="AJ6" s="55">
        <v>0</v>
      </c>
      <c r="AK6" s="56">
        <f t="shared" si="10"/>
        <v>0</v>
      </c>
      <c r="AL6" s="57">
        <f t="shared" si="11"/>
        <v>0</v>
      </c>
      <c r="AM6" s="55">
        <v>0</v>
      </c>
      <c r="AN6" s="58">
        <v>0</v>
      </c>
      <c r="AO6" s="57">
        <f t="shared" si="12"/>
        <v>0</v>
      </c>
    </row>
    <row r="7" spans="1:41" ht="156" customHeight="1" x14ac:dyDescent="0.3">
      <c r="A7" s="49" t="s">
        <v>113</v>
      </c>
      <c r="B7" s="50" t="s">
        <v>114</v>
      </c>
      <c r="C7" s="50" t="s">
        <v>115</v>
      </c>
      <c r="D7" s="50" t="s">
        <v>132</v>
      </c>
      <c r="E7" s="111" t="s">
        <v>117</v>
      </c>
      <c r="F7" s="111" t="s">
        <v>133</v>
      </c>
      <c r="G7" s="50" t="s">
        <v>134</v>
      </c>
      <c r="H7" s="50" t="s">
        <v>135</v>
      </c>
      <c r="I7" s="50" t="s">
        <v>121</v>
      </c>
      <c r="J7" s="51" t="s">
        <v>122</v>
      </c>
      <c r="K7" s="50" t="s">
        <v>20</v>
      </c>
      <c r="L7" s="50" t="s">
        <v>24</v>
      </c>
      <c r="M7" s="54" t="s">
        <v>111</v>
      </c>
      <c r="N7" s="50" t="s">
        <v>123</v>
      </c>
      <c r="O7" s="50" t="s">
        <v>124</v>
      </c>
      <c r="P7" s="69" t="s">
        <v>316</v>
      </c>
      <c r="Q7" s="52" t="s">
        <v>108</v>
      </c>
      <c r="R7" s="53">
        <v>0.69989999999999997</v>
      </c>
      <c r="S7" s="53">
        <v>0.89990000000000003</v>
      </c>
      <c r="T7" s="53">
        <v>1.3</v>
      </c>
      <c r="U7" s="54">
        <v>100</v>
      </c>
      <c r="V7" s="54">
        <v>100</v>
      </c>
      <c r="W7" s="55">
        <v>1</v>
      </c>
      <c r="X7" s="55">
        <v>1</v>
      </c>
      <c r="Y7" s="56">
        <f t="shared" si="4"/>
        <v>1</v>
      </c>
      <c r="Z7" s="57" t="str">
        <f t="shared" si="5"/>
        <v>Verde</v>
      </c>
      <c r="AA7" s="55">
        <v>1</v>
      </c>
      <c r="AB7" s="55">
        <v>0</v>
      </c>
      <c r="AC7" s="56">
        <f t="shared" si="6"/>
        <v>0</v>
      </c>
      <c r="AD7" s="57">
        <f t="shared" si="7"/>
        <v>0</v>
      </c>
      <c r="AE7" s="55">
        <v>1</v>
      </c>
      <c r="AF7" s="55">
        <v>0</v>
      </c>
      <c r="AG7" s="56">
        <f t="shared" si="8"/>
        <v>0</v>
      </c>
      <c r="AH7" s="57">
        <f t="shared" si="9"/>
        <v>0</v>
      </c>
      <c r="AI7" s="55">
        <v>1</v>
      </c>
      <c r="AJ7" s="55">
        <v>0</v>
      </c>
      <c r="AK7" s="56">
        <f t="shared" si="10"/>
        <v>0</v>
      </c>
      <c r="AL7" s="57">
        <f t="shared" si="11"/>
        <v>0</v>
      </c>
      <c r="AM7" s="55">
        <v>1</v>
      </c>
      <c r="AN7" s="58">
        <v>0.32500000000000001</v>
      </c>
      <c r="AO7" s="57" t="str">
        <f t="shared" si="12"/>
        <v>Rojo</v>
      </c>
    </row>
    <row r="8" spans="1:41" ht="194.25" customHeight="1" x14ac:dyDescent="0.3">
      <c r="A8" s="49" t="s">
        <v>113</v>
      </c>
      <c r="B8" s="50" t="s">
        <v>114</v>
      </c>
      <c r="C8" s="50" t="s">
        <v>115</v>
      </c>
      <c r="D8" s="50" t="s">
        <v>136</v>
      </c>
      <c r="E8" s="111" t="s">
        <v>117</v>
      </c>
      <c r="F8" s="111" t="s">
        <v>137</v>
      </c>
      <c r="G8" s="50" t="s">
        <v>134</v>
      </c>
      <c r="H8" s="50" t="s">
        <v>138</v>
      </c>
      <c r="I8" s="50" t="s">
        <v>121</v>
      </c>
      <c r="J8" s="51" t="s">
        <v>122</v>
      </c>
      <c r="K8" s="50" t="s">
        <v>20</v>
      </c>
      <c r="L8" s="50" t="s">
        <v>24</v>
      </c>
      <c r="M8" s="54" t="s">
        <v>111</v>
      </c>
      <c r="N8" s="50" t="s">
        <v>123</v>
      </c>
      <c r="O8" s="50" t="s">
        <v>124</v>
      </c>
      <c r="P8" s="69" t="s">
        <v>316</v>
      </c>
      <c r="Q8" s="52" t="s">
        <v>108</v>
      </c>
      <c r="R8" s="53">
        <v>0.69989999999999997</v>
      </c>
      <c r="S8" s="53">
        <v>0.89990000000000003</v>
      </c>
      <c r="T8" s="53">
        <v>1.3</v>
      </c>
      <c r="U8" s="54">
        <v>100</v>
      </c>
      <c r="V8" s="54">
        <v>100</v>
      </c>
      <c r="W8" s="55">
        <v>1</v>
      </c>
      <c r="X8" s="55">
        <v>1</v>
      </c>
      <c r="Y8" s="56">
        <f t="shared" si="4"/>
        <v>1</v>
      </c>
      <c r="Z8" s="57" t="str">
        <f t="shared" si="5"/>
        <v>Verde</v>
      </c>
      <c r="AA8" s="55">
        <v>1</v>
      </c>
      <c r="AB8" s="55">
        <v>0</v>
      </c>
      <c r="AC8" s="56">
        <f t="shared" si="6"/>
        <v>0</v>
      </c>
      <c r="AD8" s="57">
        <f t="shared" si="7"/>
        <v>0</v>
      </c>
      <c r="AE8" s="55">
        <v>1</v>
      </c>
      <c r="AF8" s="55">
        <v>0</v>
      </c>
      <c r="AG8" s="56">
        <f t="shared" si="8"/>
        <v>0</v>
      </c>
      <c r="AH8" s="57">
        <f t="shared" si="9"/>
        <v>0</v>
      </c>
      <c r="AI8" s="55">
        <v>1</v>
      </c>
      <c r="AJ8" s="55">
        <v>0</v>
      </c>
      <c r="AK8" s="56">
        <f t="shared" si="10"/>
        <v>0</v>
      </c>
      <c r="AL8" s="57">
        <f t="shared" si="11"/>
        <v>0</v>
      </c>
      <c r="AM8" s="55">
        <v>1</v>
      </c>
      <c r="AN8" s="58">
        <v>0.32500000000000001</v>
      </c>
      <c r="AO8" s="57" t="str">
        <f t="shared" si="12"/>
        <v>Rojo</v>
      </c>
    </row>
    <row r="9" spans="1:41" ht="212.25" customHeight="1" x14ac:dyDescent="0.3">
      <c r="A9" s="49" t="s">
        <v>113</v>
      </c>
      <c r="B9" s="50" t="s">
        <v>114</v>
      </c>
      <c r="C9" s="50" t="s">
        <v>115</v>
      </c>
      <c r="D9" s="50" t="s">
        <v>139</v>
      </c>
      <c r="E9" s="111" t="s">
        <v>117</v>
      </c>
      <c r="F9" s="111" t="s">
        <v>140</v>
      </c>
      <c r="G9" s="50" t="s">
        <v>134</v>
      </c>
      <c r="H9" s="50" t="s">
        <v>141</v>
      </c>
      <c r="I9" s="50" t="s">
        <v>121</v>
      </c>
      <c r="J9" s="51" t="s">
        <v>122</v>
      </c>
      <c r="K9" s="50" t="s">
        <v>20</v>
      </c>
      <c r="L9" s="50" t="s">
        <v>24</v>
      </c>
      <c r="M9" s="54" t="s">
        <v>111</v>
      </c>
      <c r="N9" s="50" t="s">
        <v>123</v>
      </c>
      <c r="O9" s="50" t="s">
        <v>124</v>
      </c>
      <c r="P9" s="69" t="s">
        <v>316</v>
      </c>
      <c r="Q9" s="52" t="s">
        <v>108</v>
      </c>
      <c r="R9" s="53">
        <v>0.69989999999999997</v>
      </c>
      <c r="S9" s="53">
        <v>0.89990000000000003</v>
      </c>
      <c r="T9" s="53">
        <v>1.3</v>
      </c>
      <c r="U9" s="54">
        <v>100</v>
      </c>
      <c r="V9" s="54">
        <v>100</v>
      </c>
      <c r="W9" s="55">
        <v>1</v>
      </c>
      <c r="X9" s="55">
        <v>1</v>
      </c>
      <c r="Y9" s="56">
        <f t="shared" si="4"/>
        <v>1</v>
      </c>
      <c r="Z9" s="57" t="str">
        <f t="shared" si="5"/>
        <v>Verde</v>
      </c>
      <c r="AA9" s="55">
        <v>1</v>
      </c>
      <c r="AB9" s="55">
        <v>0</v>
      </c>
      <c r="AC9" s="56">
        <f t="shared" si="6"/>
        <v>0</v>
      </c>
      <c r="AD9" s="57">
        <f t="shared" si="7"/>
        <v>0</v>
      </c>
      <c r="AE9" s="55">
        <v>1</v>
      </c>
      <c r="AF9" s="55">
        <v>0</v>
      </c>
      <c r="AG9" s="56">
        <f t="shared" si="8"/>
        <v>0</v>
      </c>
      <c r="AH9" s="57">
        <f t="shared" si="9"/>
        <v>0</v>
      </c>
      <c r="AI9" s="55">
        <v>1</v>
      </c>
      <c r="AJ9" s="55">
        <v>0</v>
      </c>
      <c r="AK9" s="56">
        <f t="shared" si="10"/>
        <v>0</v>
      </c>
      <c r="AL9" s="57">
        <f t="shared" si="11"/>
        <v>0</v>
      </c>
      <c r="AM9" s="55">
        <v>1</v>
      </c>
      <c r="AN9" s="58">
        <v>0.32500000000000001</v>
      </c>
      <c r="AO9" s="57" t="str">
        <f t="shared" si="12"/>
        <v>Rojo</v>
      </c>
    </row>
    <row r="10" spans="1:41" ht="178.5" customHeight="1" x14ac:dyDescent="0.3">
      <c r="A10" s="49" t="s">
        <v>113</v>
      </c>
      <c r="B10" s="50" t="s">
        <v>114</v>
      </c>
      <c r="C10" s="50" t="s">
        <v>115</v>
      </c>
      <c r="D10" s="50" t="s">
        <v>142</v>
      </c>
      <c r="E10" s="111" t="s">
        <v>117</v>
      </c>
      <c r="F10" s="111" t="s">
        <v>143</v>
      </c>
      <c r="G10" s="50" t="s">
        <v>134</v>
      </c>
      <c r="H10" s="50" t="s">
        <v>144</v>
      </c>
      <c r="I10" s="50" t="s">
        <v>121</v>
      </c>
      <c r="J10" s="51" t="s">
        <v>122</v>
      </c>
      <c r="K10" s="50" t="s">
        <v>20</v>
      </c>
      <c r="L10" s="50" t="s">
        <v>24</v>
      </c>
      <c r="M10" s="54" t="s">
        <v>111</v>
      </c>
      <c r="N10" s="50" t="s">
        <v>123</v>
      </c>
      <c r="O10" s="50" t="s">
        <v>124</v>
      </c>
      <c r="P10" s="69" t="s">
        <v>316</v>
      </c>
      <c r="Q10" s="52" t="s">
        <v>108</v>
      </c>
      <c r="R10" s="53">
        <v>0.69989999999999997</v>
      </c>
      <c r="S10" s="53">
        <v>0.89990000000000003</v>
      </c>
      <c r="T10" s="53">
        <v>1.3</v>
      </c>
      <c r="U10" s="54">
        <v>100</v>
      </c>
      <c r="V10" s="54">
        <v>100</v>
      </c>
      <c r="W10" s="55">
        <v>1</v>
      </c>
      <c r="X10" s="55">
        <v>1</v>
      </c>
      <c r="Y10" s="56">
        <f t="shared" si="4"/>
        <v>1</v>
      </c>
      <c r="Z10" s="57" t="str">
        <f t="shared" si="5"/>
        <v>Verde</v>
      </c>
      <c r="AA10" s="55">
        <v>1</v>
      </c>
      <c r="AB10" s="55">
        <v>0</v>
      </c>
      <c r="AC10" s="56">
        <f t="shared" si="6"/>
        <v>0</v>
      </c>
      <c r="AD10" s="57">
        <f t="shared" si="7"/>
        <v>0</v>
      </c>
      <c r="AE10" s="55">
        <v>1</v>
      </c>
      <c r="AF10" s="55">
        <v>0</v>
      </c>
      <c r="AG10" s="56">
        <f t="shared" si="8"/>
        <v>0</v>
      </c>
      <c r="AH10" s="57">
        <f t="shared" si="9"/>
        <v>0</v>
      </c>
      <c r="AI10" s="55">
        <v>1</v>
      </c>
      <c r="AJ10" s="55">
        <v>0</v>
      </c>
      <c r="AK10" s="56">
        <f t="shared" si="10"/>
        <v>0</v>
      </c>
      <c r="AL10" s="57">
        <f t="shared" si="11"/>
        <v>0</v>
      </c>
      <c r="AM10" s="55">
        <v>1</v>
      </c>
      <c r="AN10" s="58">
        <v>0.32500000000000001</v>
      </c>
      <c r="AO10" s="57" t="str">
        <f t="shared" si="12"/>
        <v>Rojo</v>
      </c>
    </row>
    <row r="11" spans="1:41" ht="204.75" customHeight="1" x14ac:dyDescent="0.3">
      <c r="A11" s="49" t="s">
        <v>145</v>
      </c>
      <c r="B11" s="50" t="s">
        <v>114</v>
      </c>
      <c r="C11" s="50" t="s">
        <v>115</v>
      </c>
      <c r="D11" s="50" t="s">
        <v>146</v>
      </c>
      <c r="E11" s="111" t="s">
        <v>117</v>
      </c>
      <c r="F11" s="111" t="s">
        <v>147</v>
      </c>
      <c r="G11" s="50" t="s">
        <v>130</v>
      </c>
      <c r="H11" s="50" t="s">
        <v>148</v>
      </c>
      <c r="I11" s="50" t="s">
        <v>121</v>
      </c>
      <c r="J11" s="51" t="s">
        <v>122</v>
      </c>
      <c r="K11" s="50" t="s">
        <v>20</v>
      </c>
      <c r="L11" s="50" t="s">
        <v>24</v>
      </c>
      <c r="M11" s="54" t="s">
        <v>110</v>
      </c>
      <c r="N11" s="50" t="s">
        <v>123</v>
      </c>
      <c r="O11" s="50" t="s">
        <v>124</v>
      </c>
      <c r="P11" s="69" t="s">
        <v>316</v>
      </c>
      <c r="Q11" s="52" t="s">
        <v>108</v>
      </c>
      <c r="R11" s="53">
        <v>0.69989999999999997</v>
      </c>
      <c r="S11" s="53">
        <v>0.89990000000000003</v>
      </c>
      <c r="T11" s="53">
        <v>1.3</v>
      </c>
      <c r="U11" s="54">
        <v>100</v>
      </c>
      <c r="V11" s="54">
        <v>100</v>
      </c>
      <c r="W11" s="55">
        <v>0</v>
      </c>
      <c r="X11" s="55">
        <v>0</v>
      </c>
      <c r="Y11" s="56">
        <f t="shared" si="4"/>
        <v>0</v>
      </c>
      <c r="Z11" s="57">
        <f t="shared" si="5"/>
        <v>0</v>
      </c>
      <c r="AA11" s="55">
        <v>1</v>
      </c>
      <c r="AB11" s="55">
        <v>0</v>
      </c>
      <c r="AC11" s="56">
        <f t="shared" si="6"/>
        <v>0</v>
      </c>
      <c r="AD11" s="57">
        <f t="shared" si="7"/>
        <v>0</v>
      </c>
      <c r="AE11" s="55">
        <v>0</v>
      </c>
      <c r="AF11" s="55">
        <v>0</v>
      </c>
      <c r="AG11" s="56">
        <f t="shared" si="8"/>
        <v>0</v>
      </c>
      <c r="AH11" s="57">
        <f t="shared" si="9"/>
        <v>0</v>
      </c>
      <c r="AI11" s="55">
        <v>1</v>
      </c>
      <c r="AJ11" s="55">
        <v>0</v>
      </c>
      <c r="AK11" s="56">
        <f t="shared" si="10"/>
        <v>0</v>
      </c>
      <c r="AL11" s="57">
        <f t="shared" si="11"/>
        <v>0</v>
      </c>
      <c r="AM11" s="55">
        <v>0</v>
      </c>
      <c r="AN11" s="58">
        <v>0</v>
      </c>
      <c r="AO11" s="57">
        <f t="shared" si="12"/>
        <v>0</v>
      </c>
    </row>
    <row r="12" spans="1:41" ht="197.25" customHeight="1" x14ac:dyDescent="0.3">
      <c r="A12" s="49" t="s">
        <v>113</v>
      </c>
      <c r="B12" s="50" t="s">
        <v>114</v>
      </c>
      <c r="C12" s="50" t="s">
        <v>115</v>
      </c>
      <c r="D12" s="50" t="s">
        <v>149</v>
      </c>
      <c r="E12" s="111" t="s">
        <v>117</v>
      </c>
      <c r="F12" s="111" t="s">
        <v>150</v>
      </c>
      <c r="G12" s="50" t="s">
        <v>134</v>
      </c>
      <c r="H12" s="50" t="s">
        <v>151</v>
      </c>
      <c r="I12" s="50" t="s">
        <v>121</v>
      </c>
      <c r="J12" s="51" t="s">
        <v>122</v>
      </c>
      <c r="K12" s="50" t="s">
        <v>20</v>
      </c>
      <c r="L12" s="50" t="s">
        <v>24</v>
      </c>
      <c r="M12" s="54" t="s">
        <v>111</v>
      </c>
      <c r="N12" s="50" t="s">
        <v>123</v>
      </c>
      <c r="O12" s="50" t="s">
        <v>124</v>
      </c>
      <c r="P12" s="69" t="s">
        <v>316</v>
      </c>
      <c r="Q12" s="52" t="s">
        <v>108</v>
      </c>
      <c r="R12" s="53">
        <v>0.69989999999999997</v>
      </c>
      <c r="S12" s="53">
        <v>0.89990000000000003</v>
      </c>
      <c r="T12" s="53">
        <v>1.3</v>
      </c>
      <c r="U12" s="54">
        <v>100</v>
      </c>
      <c r="V12" s="54">
        <v>100</v>
      </c>
      <c r="W12" s="55">
        <v>1</v>
      </c>
      <c r="X12" s="55">
        <v>1</v>
      </c>
      <c r="Y12" s="56">
        <f t="shared" si="4"/>
        <v>1</v>
      </c>
      <c r="Z12" s="57" t="str">
        <f t="shared" si="5"/>
        <v>Verde</v>
      </c>
      <c r="AA12" s="55">
        <v>1</v>
      </c>
      <c r="AB12" s="55">
        <v>0</v>
      </c>
      <c r="AC12" s="56">
        <f t="shared" si="6"/>
        <v>0</v>
      </c>
      <c r="AD12" s="57">
        <f t="shared" si="7"/>
        <v>0</v>
      </c>
      <c r="AE12" s="55">
        <v>1</v>
      </c>
      <c r="AF12" s="55">
        <v>0</v>
      </c>
      <c r="AG12" s="56">
        <f t="shared" si="8"/>
        <v>0</v>
      </c>
      <c r="AH12" s="57">
        <f t="shared" si="9"/>
        <v>0</v>
      </c>
      <c r="AI12" s="55">
        <v>1</v>
      </c>
      <c r="AJ12" s="55">
        <v>0</v>
      </c>
      <c r="AK12" s="56">
        <f t="shared" si="10"/>
        <v>0</v>
      </c>
      <c r="AL12" s="57">
        <f t="shared" si="11"/>
        <v>0</v>
      </c>
      <c r="AM12" s="55">
        <v>1</v>
      </c>
      <c r="AN12" s="58">
        <v>0.32500000000000001</v>
      </c>
      <c r="AO12" s="57" t="str">
        <f t="shared" si="12"/>
        <v>Rojo</v>
      </c>
    </row>
    <row r="13" spans="1:41" ht="138.75" customHeight="1" x14ac:dyDescent="0.3">
      <c r="A13" s="49" t="s">
        <v>113</v>
      </c>
      <c r="B13" s="50" t="s">
        <v>114</v>
      </c>
      <c r="C13" s="50" t="s">
        <v>115</v>
      </c>
      <c r="D13" s="50" t="s">
        <v>152</v>
      </c>
      <c r="E13" s="111" t="s">
        <v>117</v>
      </c>
      <c r="F13" s="111" t="s">
        <v>153</v>
      </c>
      <c r="G13" s="50" t="s">
        <v>134</v>
      </c>
      <c r="H13" s="50" t="s">
        <v>154</v>
      </c>
      <c r="I13" s="50" t="s">
        <v>121</v>
      </c>
      <c r="J13" s="51" t="s">
        <v>122</v>
      </c>
      <c r="K13" s="50" t="s">
        <v>20</v>
      </c>
      <c r="L13" s="50" t="s">
        <v>24</v>
      </c>
      <c r="M13" s="54" t="s">
        <v>111</v>
      </c>
      <c r="N13" s="50" t="s">
        <v>123</v>
      </c>
      <c r="O13" s="50" t="s">
        <v>124</v>
      </c>
      <c r="P13" s="69" t="s">
        <v>316</v>
      </c>
      <c r="Q13" s="52" t="s">
        <v>108</v>
      </c>
      <c r="R13" s="53">
        <v>0.69989999999999997</v>
      </c>
      <c r="S13" s="53">
        <v>0.89990000000000003</v>
      </c>
      <c r="T13" s="53">
        <v>1.3</v>
      </c>
      <c r="U13" s="54">
        <v>100</v>
      </c>
      <c r="V13" s="54">
        <v>100</v>
      </c>
      <c r="W13" s="55">
        <v>1</v>
      </c>
      <c r="X13" s="55">
        <v>1</v>
      </c>
      <c r="Y13" s="56">
        <f t="shared" si="4"/>
        <v>1</v>
      </c>
      <c r="Z13" s="57" t="str">
        <f t="shared" si="5"/>
        <v>Verde</v>
      </c>
      <c r="AA13" s="55">
        <v>1</v>
      </c>
      <c r="AB13" s="55">
        <v>0</v>
      </c>
      <c r="AC13" s="56">
        <f t="shared" si="6"/>
        <v>0</v>
      </c>
      <c r="AD13" s="57">
        <f t="shared" si="7"/>
        <v>0</v>
      </c>
      <c r="AE13" s="55">
        <v>1</v>
      </c>
      <c r="AF13" s="55">
        <v>0</v>
      </c>
      <c r="AG13" s="56">
        <f t="shared" si="8"/>
        <v>0</v>
      </c>
      <c r="AH13" s="57">
        <f t="shared" si="9"/>
        <v>0</v>
      </c>
      <c r="AI13" s="55">
        <v>1</v>
      </c>
      <c r="AJ13" s="55">
        <v>0</v>
      </c>
      <c r="AK13" s="56">
        <f t="shared" si="10"/>
        <v>0</v>
      </c>
      <c r="AL13" s="57">
        <f t="shared" si="11"/>
        <v>0</v>
      </c>
      <c r="AM13" s="55">
        <v>1</v>
      </c>
      <c r="AN13" s="58">
        <v>0.32500000000000001</v>
      </c>
      <c r="AO13" s="57" t="str">
        <f t="shared" si="12"/>
        <v>Rojo</v>
      </c>
    </row>
    <row r="14" spans="1:41" ht="126" customHeight="1" x14ac:dyDescent="0.3">
      <c r="A14" s="49" t="s">
        <v>113</v>
      </c>
      <c r="B14" s="50" t="s">
        <v>114</v>
      </c>
      <c r="C14" s="50" t="s">
        <v>115</v>
      </c>
      <c r="D14" s="50" t="s">
        <v>155</v>
      </c>
      <c r="E14" s="111" t="s">
        <v>117</v>
      </c>
      <c r="F14" s="111" t="s">
        <v>156</v>
      </c>
      <c r="G14" s="50" t="s">
        <v>134</v>
      </c>
      <c r="H14" s="50" t="s">
        <v>157</v>
      </c>
      <c r="I14" s="50" t="s">
        <v>121</v>
      </c>
      <c r="J14" s="51" t="s">
        <v>122</v>
      </c>
      <c r="K14" s="50" t="s">
        <v>20</v>
      </c>
      <c r="L14" s="50" t="s">
        <v>24</v>
      </c>
      <c r="M14" s="54" t="s">
        <v>111</v>
      </c>
      <c r="N14" s="50" t="s">
        <v>123</v>
      </c>
      <c r="O14" s="50" t="s">
        <v>124</v>
      </c>
      <c r="P14" s="69" t="s">
        <v>316</v>
      </c>
      <c r="Q14" s="52" t="s">
        <v>108</v>
      </c>
      <c r="R14" s="53">
        <v>0.69989999999999997</v>
      </c>
      <c r="S14" s="53">
        <v>0.89990000000000003</v>
      </c>
      <c r="T14" s="53">
        <v>1.3</v>
      </c>
      <c r="U14" s="54">
        <v>100</v>
      </c>
      <c r="V14" s="54">
        <v>100</v>
      </c>
      <c r="W14" s="55">
        <v>1</v>
      </c>
      <c r="X14" s="55">
        <v>1</v>
      </c>
      <c r="Y14" s="56">
        <f t="shared" si="4"/>
        <v>1</v>
      </c>
      <c r="Z14" s="57" t="str">
        <f t="shared" si="5"/>
        <v>Verde</v>
      </c>
      <c r="AA14" s="55">
        <v>1</v>
      </c>
      <c r="AB14" s="55">
        <v>0</v>
      </c>
      <c r="AC14" s="56">
        <f t="shared" si="6"/>
        <v>0</v>
      </c>
      <c r="AD14" s="57">
        <f t="shared" si="7"/>
        <v>0</v>
      </c>
      <c r="AE14" s="55">
        <v>1</v>
      </c>
      <c r="AF14" s="55">
        <v>0</v>
      </c>
      <c r="AG14" s="56">
        <f t="shared" si="8"/>
        <v>0</v>
      </c>
      <c r="AH14" s="57">
        <f t="shared" si="9"/>
        <v>0</v>
      </c>
      <c r="AI14" s="55">
        <v>1</v>
      </c>
      <c r="AJ14" s="55">
        <v>0</v>
      </c>
      <c r="AK14" s="56">
        <f t="shared" si="10"/>
        <v>0</v>
      </c>
      <c r="AL14" s="57">
        <f t="shared" si="11"/>
        <v>0</v>
      </c>
      <c r="AM14" s="55">
        <v>1</v>
      </c>
      <c r="AN14" s="58">
        <v>0.32500000000000001</v>
      </c>
      <c r="AO14" s="57" t="str">
        <f t="shared" si="12"/>
        <v>Rojo</v>
      </c>
    </row>
    <row r="15" spans="1:41" ht="136.5" customHeight="1" x14ac:dyDescent="0.3">
      <c r="A15" s="49" t="s">
        <v>113</v>
      </c>
      <c r="B15" s="50" t="s">
        <v>114</v>
      </c>
      <c r="C15" s="50" t="s">
        <v>115</v>
      </c>
      <c r="D15" s="50" t="s">
        <v>158</v>
      </c>
      <c r="E15" s="111" t="s">
        <v>117</v>
      </c>
      <c r="F15" s="111" t="s">
        <v>159</v>
      </c>
      <c r="G15" s="50" t="s">
        <v>134</v>
      </c>
      <c r="H15" s="50" t="s">
        <v>160</v>
      </c>
      <c r="I15" s="50" t="s">
        <v>121</v>
      </c>
      <c r="J15" s="51" t="s">
        <v>122</v>
      </c>
      <c r="K15" s="50" t="s">
        <v>20</v>
      </c>
      <c r="L15" s="50" t="s">
        <v>24</v>
      </c>
      <c r="M15" s="54" t="s">
        <v>111</v>
      </c>
      <c r="N15" s="50" t="s">
        <v>123</v>
      </c>
      <c r="O15" s="50" t="s">
        <v>124</v>
      </c>
      <c r="P15" s="69" t="s">
        <v>316</v>
      </c>
      <c r="Q15" s="52" t="s">
        <v>108</v>
      </c>
      <c r="R15" s="53">
        <v>0.69989999999999997</v>
      </c>
      <c r="S15" s="53">
        <v>0.89990000000000003</v>
      </c>
      <c r="T15" s="53">
        <v>1.3</v>
      </c>
      <c r="U15" s="54">
        <v>100</v>
      </c>
      <c r="V15" s="54">
        <v>100</v>
      </c>
      <c r="W15" s="55">
        <v>1</v>
      </c>
      <c r="X15" s="55">
        <v>1</v>
      </c>
      <c r="Y15" s="56">
        <f t="shared" si="4"/>
        <v>1</v>
      </c>
      <c r="Z15" s="57" t="str">
        <f t="shared" si="5"/>
        <v>Verde</v>
      </c>
      <c r="AA15" s="55">
        <v>1</v>
      </c>
      <c r="AB15" s="55">
        <v>0</v>
      </c>
      <c r="AC15" s="56">
        <f t="shared" si="6"/>
        <v>0</v>
      </c>
      <c r="AD15" s="57">
        <f t="shared" si="7"/>
        <v>0</v>
      </c>
      <c r="AE15" s="55">
        <v>1</v>
      </c>
      <c r="AF15" s="55">
        <v>0</v>
      </c>
      <c r="AG15" s="56">
        <f t="shared" si="8"/>
        <v>0</v>
      </c>
      <c r="AH15" s="57">
        <f t="shared" si="9"/>
        <v>0</v>
      </c>
      <c r="AI15" s="55">
        <v>1</v>
      </c>
      <c r="AJ15" s="55">
        <v>0</v>
      </c>
      <c r="AK15" s="56">
        <f t="shared" si="10"/>
        <v>0</v>
      </c>
      <c r="AL15" s="57">
        <f t="shared" si="11"/>
        <v>0</v>
      </c>
      <c r="AM15" s="55">
        <v>1</v>
      </c>
      <c r="AN15" s="58">
        <v>0.32500000000000001</v>
      </c>
      <c r="AO15" s="57" t="str">
        <f t="shared" si="12"/>
        <v>Rojo</v>
      </c>
    </row>
    <row r="16" spans="1:41" s="68" customFormat="1" ht="177.75" customHeight="1" x14ac:dyDescent="0.3">
      <c r="A16" s="60" t="s">
        <v>161</v>
      </c>
      <c r="B16" s="55" t="s">
        <v>162</v>
      </c>
      <c r="C16" s="55" t="s">
        <v>112</v>
      </c>
      <c r="D16" s="55" t="s">
        <v>116</v>
      </c>
      <c r="E16" s="112" t="s">
        <v>117</v>
      </c>
      <c r="F16" s="55" t="s">
        <v>118</v>
      </c>
      <c r="G16" s="55" t="s">
        <v>163</v>
      </c>
      <c r="H16" s="55" t="s">
        <v>164</v>
      </c>
      <c r="I16" s="55" t="s">
        <v>121</v>
      </c>
      <c r="J16" s="61" t="s">
        <v>122</v>
      </c>
      <c r="K16" s="55" t="s">
        <v>20</v>
      </c>
      <c r="L16" s="55" t="s">
        <v>24</v>
      </c>
      <c r="M16" s="62" t="s">
        <v>5</v>
      </c>
      <c r="N16" s="55" t="s">
        <v>123</v>
      </c>
      <c r="O16" s="55" t="s">
        <v>124</v>
      </c>
      <c r="P16" s="69" t="s">
        <v>316</v>
      </c>
      <c r="Q16" s="63" t="s">
        <v>108</v>
      </c>
      <c r="R16" s="64">
        <v>0.69989999999999997</v>
      </c>
      <c r="S16" s="64">
        <v>0.89990000000000003</v>
      </c>
      <c r="T16" s="64">
        <v>1.3</v>
      </c>
      <c r="U16" s="62">
        <v>100</v>
      </c>
      <c r="V16" s="62">
        <v>100</v>
      </c>
      <c r="W16" s="55">
        <v>0</v>
      </c>
      <c r="X16" s="55">
        <v>0</v>
      </c>
      <c r="Y16" s="65">
        <f t="shared" si="4"/>
        <v>0</v>
      </c>
      <c r="Z16" s="66">
        <f t="shared" si="5"/>
        <v>0</v>
      </c>
      <c r="AA16" s="55">
        <v>0</v>
      </c>
      <c r="AB16" s="55">
        <v>0</v>
      </c>
      <c r="AC16" s="65">
        <f t="shared" si="6"/>
        <v>0</v>
      </c>
      <c r="AD16" s="66">
        <f t="shared" si="7"/>
        <v>0</v>
      </c>
      <c r="AE16" s="55">
        <v>0</v>
      </c>
      <c r="AF16" s="55">
        <v>0</v>
      </c>
      <c r="AG16" s="65">
        <f t="shared" si="8"/>
        <v>0</v>
      </c>
      <c r="AH16" s="66">
        <f t="shared" si="9"/>
        <v>0</v>
      </c>
      <c r="AI16" s="55">
        <v>1</v>
      </c>
      <c r="AJ16" s="55">
        <v>0</v>
      </c>
      <c r="AK16" s="65">
        <v>0</v>
      </c>
      <c r="AL16" s="66">
        <f t="shared" si="11"/>
        <v>0</v>
      </c>
      <c r="AM16" s="55">
        <v>0</v>
      </c>
      <c r="AN16" s="67">
        <v>0</v>
      </c>
      <c r="AO16" s="66">
        <f t="shared" si="12"/>
        <v>0</v>
      </c>
    </row>
    <row r="17" spans="1:41" ht="182.25" customHeight="1" x14ac:dyDescent="0.3">
      <c r="A17" s="49" t="s">
        <v>161</v>
      </c>
      <c r="B17" s="50" t="s">
        <v>162</v>
      </c>
      <c r="C17" s="50" t="s">
        <v>112</v>
      </c>
      <c r="D17" s="50" t="s">
        <v>40</v>
      </c>
      <c r="E17" s="111" t="s">
        <v>117</v>
      </c>
      <c r="F17" s="50" t="s">
        <v>165</v>
      </c>
      <c r="G17" s="50" t="s">
        <v>163</v>
      </c>
      <c r="H17" s="50" t="s">
        <v>166</v>
      </c>
      <c r="I17" s="50" t="s">
        <v>121</v>
      </c>
      <c r="J17" s="51" t="s">
        <v>122</v>
      </c>
      <c r="K17" s="50" t="s">
        <v>20</v>
      </c>
      <c r="L17" s="50" t="s">
        <v>24</v>
      </c>
      <c r="M17" s="54" t="s">
        <v>5</v>
      </c>
      <c r="N17" s="50" t="s">
        <v>123</v>
      </c>
      <c r="O17" s="50" t="s">
        <v>124</v>
      </c>
      <c r="P17" s="69" t="s">
        <v>316</v>
      </c>
      <c r="Q17" s="52" t="s">
        <v>108</v>
      </c>
      <c r="R17" s="53">
        <v>0.69989999999999997</v>
      </c>
      <c r="S17" s="53">
        <v>0.89990000000000003</v>
      </c>
      <c r="T17" s="53">
        <v>1.3</v>
      </c>
      <c r="U17" s="54">
        <v>100</v>
      </c>
      <c r="V17" s="54">
        <v>100</v>
      </c>
      <c r="W17" s="55">
        <v>0</v>
      </c>
      <c r="X17" s="55">
        <v>0</v>
      </c>
      <c r="Y17" s="56">
        <f t="shared" si="4"/>
        <v>0</v>
      </c>
      <c r="Z17" s="57">
        <f t="shared" si="5"/>
        <v>0</v>
      </c>
      <c r="AA17" s="55">
        <v>0</v>
      </c>
      <c r="AB17" s="55">
        <v>0</v>
      </c>
      <c r="AC17" s="56">
        <f t="shared" si="6"/>
        <v>0</v>
      </c>
      <c r="AD17" s="57">
        <f t="shared" si="7"/>
        <v>0</v>
      </c>
      <c r="AE17" s="55">
        <v>0</v>
      </c>
      <c r="AF17" s="55">
        <v>0</v>
      </c>
      <c r="AG17" s="56">
        <f t="shared" si="8"/>
        <v>0</v>
      </c>
      <c r="AH17" s="57">
        <f t="shared" si="9"/>
        <v>0</v>
      </c>
      <c r="AI17" s="55">
        <v>1</v>
      </c>
      <c r="AJ17" s="55">
        <v>0</v>
      </c>
      <c r="AK17" s="56">
        <f t="shared" si="10"/>
        <v>0</v>
      </c>
      <c r="AL17" s="57">
        <f t="shared" si="11"/>
        <v>0</v>
      </c>
      <c r="AM17" s="55">
        <v>0</v>
      </c>
      <c r="AN17" s="58">
        <v>0</v>
      </c>
      <c r="AO17" s="57">
        <f t="shared" si="12"/>
        <v>0</v>
      </c>
    </row>
    <row r="18" spans="1:41" ht="187.5" customHeight="1" x14ac:dyDescent="0.3">
      <c r="A18" s="49" t="s">
        <v>161</v>
      </c>
      <c r="B18" s="50" t="s">
        <v>162</v>
      </c>
      <c r="C18" s="50" t="s">
        <v>112</v>
      </c>
      <c r="D18" s="50" t="s">
        <v>128</v>
      </c>
      <c r="E18" s="111" t="s">
        <v>117</v>
      </c>
      <c r="F18" s="50" t="s">
        <v>167</v>
      </c>
      <c r="G18" s="50" t="s">
        <v>134</v>
      </c>
      <c r="H18" s="50" t="s">
        <v>168</v>
      </c>
      <c r="I18" s="50" t="s">
        <v>121</v>
      </c>
      <c r="J18" s="51" t="s">
        <v>122</v>
      </c>
      <c r="K18" s="50" t="s">
        <v>20</v>
      </c>
      <c r="L18" s="50" t="s">
        <v>24</v>
      </c>
      <c r="M18" s="54" t="s">
        <v>111</v>
      </c>
      <c r="N18" s="50" t="s">
        <v>123</v>
      </c>
      <c r="O18" s="50" t="s">
        <v>124</v>
      </c>
      <c r="P18" s="69" t="s">
        <v>316</v>
      </c>
      <c r="Q18" s="52" t="s">
        <v>108</v>
      </c>
      <c r="R18" s="53">
        <v>0.69989999999999997</v>
      </c>
      <c r="S18" s="53">
        <v>0.89990000000000003</v>
      </c>
      <c r="T18" s="53">
        <v>1.3</v>
      </c>
      <c r="U18" s="54">
        <v>100</v>
      </c>
      <c r="V18" s="54">
        <v>100</v>
      </c>
      <c r="W18" s="55">
        <v>1</v>
      </c>
      <c r="X18" s="55">
        <v>1</v>
      </c>
      <c r="Y18" s="56">
        <v>0.88</v>
      </c>
      <c r="Z18" s="57" t="str">
        <f t="shared" si="5"/>
        <v>Amarillo</v>
      </c>
      <c r="AA18" s="55">
        <v>1</v>
      </c>
      <c r="AB18" s="55">
        <v>0</v>
      </c>
      <c r="AC18" s="56">
        <f t="shared" si="6"/>
        <v>0</v>
      </c>
      <c r="AD18" s="57">
        <f t="shared" si="7"/>
        <v>0</v>
      </c>
      <c r="AE18" s="55">
        <v>1</v>
      </c>
      <c r="AF18" s="55">
        <v>0</v>
      </c>
      <c r="AG18" s="56">
        <f t="shared" si="8"/>
        <v>0</v>
      </c>
      <c r="AH18" s="57">
        <f t="shared" si="9"/>
        <v>0</v>
      </c>
      <c r="AI18" s="55">
        <v>1</v>
      </c>
      <c r="AJ18" s="55">
        <v>0</v>
      </c>
      <c r="AK18" s="56">
        <f t="shared" si="10"/>
        <v>0</v>
      </c>
      <c r="AL18" s="57">
        <f t="shared" si="11"/>
        <v>0</v>
      </c>
      <c r="AM18" s="55">
        <v>1</v>
      </c>
      <c r="AN18" s="58">
        <v>0.33</v>
      </c>
      <c r="AO18" s="57" t="str">
        <f t="shared" si="12"/>
        <v>Rojo</v>
      </c>
    </row>
    <row r="19" spans="1:41" ht="186" customHeight="1" x14ac:dyDescent="0.3">
      <c r="A19" s="49" t="s">
        <v>161</v>
      </c>
      <c r="B19" s="50" t="s">
        <v>162</v>
      </c>
      <c r="C19" s="50" t="s">
        <v>112</v>
      </c>
      <c r="D19" s="50" t="s">
        <v>132</v>
      </c>
      <c r="E19" s="111" t="s">
        <v>117</v>
      </c>
      <c r="F19" s="50" t="s">
        <v>169</v>
      </c>
      <c r="G19" s="50" t="s">
        <v>134</v>
      </c>
      <c r="H19" s="50" t="s">
        <v>170</v>
      </c>
      <c r="I19" s="50" t="s">
        <v>121</v>
      </c>
      <c r="J19" s="51" t="s">
        <v>122</v>
      </c>
      <c r="K19" s="50" t="s">
        <v>20</v>
      </c>
      <c r="L19" s="50" t="s">
        <v>24</v>
      </c>
      <c r="M19" s="54" t="s">
        <v>111</v>
      </c>
      <c r="N19" s="50" t="s">
        <v>123</v>
      </c>
      <c r="O19" s="50" t="s">
        <v>124</v>
      </c>
      <c r="P19" s="69" t="s">
        <v>316</v>
      </c>
      <c r="Q19" s="52" t="s">
        <v>108</v>
      </c>
      <c r="R19" s="53">
        <v>0.69989999999999997</v>
      </c>
      <c r="S19" s="53">
        <v>0.89990000000000003</v>
      </c>
      <c r="T19" s="53">
        <v>1.3</v>
      </c>
      <c r="U19" s="54">
        <v>100</v>
      </c>
      <c r="V19" s="54">
        <v>100</v>
      </c>
      <c r="W19" s="55">
        <v>1</v>
      </c>
      <c r="X19" s="55">
        <v>1</v>
      </c>
      <c r="Y19" s="56">
        <v>0.88</v>
      </c>
      <c r="Z19" s="57" t="str">
        <f t="shared" si="5"/>
        <v>Amarillo</v>
      </c>
      <c r="AA19" s="55">
        <v>1</v>
      </c>
      <c r="AB19" s="55">
        <v>0</v>
      </c>
      <c r="AC19" s="56">
        <f t="shared" si="6"/>
        <v>0</v>
      </c>
      <c r="AD19" s="57">
        <f t="shared" si="7"/>
        <v>0</v>
      </c>
      <c r="AE19" s="55">
        <v>1</v>
      </c>
      <c r="AF19" s="55">
        <v>0</v>
      </c>
      <c r="AG19" s="56">
        <f t="shared" si="8"/>
        <v>0</v>
      </c>
      <c r="AH19" s="57">
        <f t="shared" si="9"/>
        <v>0</v>
      </c>
      <c r="AI19" s="55">
        <v>1</v>
      </c>
      <c r="AJ19" s="55">
        <v>0</v>
      </c>
      <c r="AK19" s="56">
        <f t="shared" si="10"/>
        <v>0</v>
      </c>
      <c r="AL19" s="57">
        <f t="shared" si="11"/>
        <v>0</v>
      </c>
      <c r="AM19" s="55">
        <v>1</v>
      </c>
      <c r="AN19" s="58">
        <v>0.32500000000000001</v>
      </c>
      <c r="AO19" s="57" t="str">
        <f t="shared" si="12"/>
        <v>Rojo</v>
      </c>
    </row>
    <row r="20" spans="1:41" ht="171.75" customHeight="1" x14ac:dyDescent="0.3">
      <c r="A20" s="49" t="s">
        <v>161</v>
      </c>
      <c r="B20" s="50" t="s">
        <v>162</v>
      </c>
      <c r="C20" s="50" t="s">
        <v>112</v>
      </c>
      <c r="D20" s="50" t="s">
        <v>146</v>
      </c>
      <c r="E20" s="111" t="s">
        <v>117</v>
      </c>
      <c r="F20" s="50" t="s">
        <v>171</v>
      </c>
      <c r="G20" s="50" t="s">
        <v>134</v>
      </c>
      <c r="H20" s="50" t="s">
        <v>172</v>
      </c>
      <c r="I20" s="50" t="s">
        <v>121</v>
      </c>
      <c r="J20" s="51" t="s">
        <v>122</v>
      </c>
      <c r="K20" s="50" t="s">
        <v>20</v>
      </c>
      <c r="L20" s="50" t="s">
        <v>24</v>
      </c>
      <c r="M20" s="54" t="s">
        <v>111</v>
      </c>
      <c r="N20" s="50" t="s">
        <v>123</v>
      </c>
      <c r="O20" s="50" t="s">
        <v>124</v>
      </c>
      <c r="P20" s="69" t="s">
        <v>316</v>
      </c>
      <c r="Q20" s="52" t="s">
        <v>108</v>
      </c>
      <c r="R20" s="53">
        <v>0.69989999999999997</v>
      </c>
      <c r="S20" s="53">
        <v>0.89990000000000003</v>
      </c>
      <c r="T20" s="53">
        <v>1.3</v>
      </c>
      <c r="U20" s="54">
        <v>100</v>
      </c>
      <c r="V20" s="54">
        <v>100</v>
      </c>
      <c r="W20" s="55">
        <v>1</v>
      </c>
      <c r="X20" s="55">
        <v>1</v>
      </c>
      <c r="Y20" s="56">
        <v>0.88</v>
      </c>
      <c r="Z20" s="57" t="str">
        <f t="shared" si="5"/>
        <v>Amarillo</v>
      </c>
      <c r="AA20" s="55">
        <v>1</v>
      </c>
      <c r="AB20" s="55">
        <v>0</v>
      </c>
      <c r="AC20" s="56">
        <f t="shared" si="6"/>
        <v>0</v>
      </c>
      <c r="AD20" s="57">
        <f t="shared" si="7"/>
        <v>0</v>
      </c>
      <c r="AE20" s="55">
        <v>1</v>
      </c>
      <c r="AF20" s="55">
        <v>0</v>
      </c>
      <c r="AG20" s="56">
        <f t="shared" si="8"/>
        <v>0</v>
      </c>
      <c r="AH20" s="57">
        <f t="shared" si="9"/>
        <v>0</v>
      </c>
      <c r="AI20" s="55">
        <v>1</v>
      </c>
      <c r="AJ20" s="55">
        <v>0</v>
      </c>
      <c r="AK20" s="56">
        <f t="shared" si="10"/>
        <v>0</v>
      </c>
      <c r="AL20" s="57">
        <f t="shared" si="11"/>
        <v>0</v>
      </c>
      <c r="AM20" s="55">
        <v>1</v>
      </c>
      <c r="AN20" s="58">
        <v>0.32500000000000001</v>
      </c>
      <c r="AO20" s="57" t="str">
        <f t="shared" si="12"/>
        <v>Rojo</v>
      </c>
    </row>
    <row r="21" spans="1:41" ht="190.5" customHeight="1" x14ac:dyDescent="0.3">
      <c r="A21" s="49" t="s">
        <v>161</v>
      </c>
      <c r="B21" s="50" t="s">
        <v>162</v>
      </c>
      <c r="C21" s="50" t="s">
        <v>112</v>
      </c>
      <c r="D21" s="50" t="s">
        <v>149</v>
      </c>
      <c r="E21" s="111" t="s">
        <v>117</v>
      </c>
      <c r="F21" s="50" t="s">
        <v>173</v>
      </c>
      <c r="G21" s="50" t="s">
        <v>134</v>
      </c>
      <c r="H21" s="50" t="s">
        <v>174</v>
      </c>
      <c r="I21" s="50" t="s">
        <v>121</v>
      </c>
      <c r="J21" s="51" t="s">
        <v>122</v>
      </c>
      <c r="K21" s="50" t="s">
        <v>20</v>
      </c>
      <c r="L21" s="50" t="s">
        <v>24</v>
      </c>
      <c r="M21" s="54" t="s">
        <v>111</v>
      </c>
      <c r="N21" s="50" t="s">
        <v>123</v>
      </c>
      <c r="O21" s="50" t="s">
        <v>124</v>
      </c>
      <c r="P21" s="69" t="s">
        <v>316</v>
      </c>
      <c r="Q21" s="52" t="s">
        <v>108</v>
      </c>
      <c r="R21" s="53">
        <v>0.69989999999999997</v>
      </c>
      <c r="S21" s="53">
        <v>0.89990000000000003</v>
      </c>
      <c r="T21" s="53">
        <v>1.3</v>
      </c>
      <c r="U21" s="54">
        <v>100</v>
      </c>
      <c r="V21" s="54">
        <v>100</v>
      </c>
      <c r="W21" s="55">
        <v>1</v>
      </c>
      <c r="X21" s="55">
        <v>1</v>
      </c>
      <c r="Y21" s="56">
        <v>0.88</v>
      </c>
      <c r="Z21" s="57" t="str">
        <f t="shared" si="5"/>
        <v>Amarillo</v>
      </c>
      <c r="AA21" s="55">
        <v>1</v>
      </c>
      <c r="AB21" s="55">
        <v>0</v>
      </c>
      <c r="AC21" s="56">
        <f t="shared" si="6"/>
        <v>0</v>
      </c>
      <c r="AD21" s="57">
        <f t="shared" si="7"/>
        <v>0</v>
      </c>
      <c r="AE21" s="55">
        <v>1</v>
      </c>
      <c r="AF21" s="55">
        <v>0</v>
      </c>
      <c r="AG21" s="56">
        <f t="shared" si="8"/>
        <v>0</v>
      </c>
      <c r="AH21" s="57">
        <f t="shared" si="9"/>
        <v>0</v>
      </c>
      <c r="AI21" s="55">
        <v>1</v>
      </c>
      <c r="AJ21" s="55">
        <v>0</v>
      </c>
      <c r="AK21" s="56">
        <f t="shared" si="10"/>
        <v>0</v>
      </c>
      <c r="AL21" s="57">
        <f t="shared" si="11"/>
        <v>0</v>
      </c>
      <c r="AM21" s="55">
        <v>1</v>
      </c>
      <c r="AN21" s="58">
        <v>0.32500000000000001</v>
      </c>
      <c r="AO21" s="57" t="str">
        <f t="shared" si="12"/>
        <v>Rojo</v>
      </c>
    </row>
    <row r="22" spans="1:41" ht="179.25" customHeight="1" x14ac:dyDescent="0.3">
      <c r="A22" s="49" t="s">
        <v>161</v>
      </c>
      <c r="B22" s="50" t="s">
        <v>162</v>
      </c>
      <c r="C22" s="50" t="s">
        <v>112</v>
      </c>
      <c r="D22" s="50" t="s">
        <v>152</v>
      </c>
      <c r="E22" s="111" t="s">
        <v>117</v>
      </c>
      <c r="F22" s="50" t="s">
        <v>175</v>
      </c>
      <c r="G22" s="50" t="s">
        <v>134</v>
      </c>
      <c r="H22" s="50" t="s">
        <v>176</v>
      </c>
      <c r="I22" s="50" t="s">
        <v>121</v>
      </c>
      <c r="J22" s="51" t="s">
        <v>122</v>
      </c>
      <c r="K22" s="50" t="s">
        <v>20</v>
      </c>
      <c r="L22" s="50" t="s">
        <v>24</v>
      </c>
      <c r="M22" s="54" t="s">
        <v>111</v>
      </c>
      <c r="N22" s="50" t="s">
        <v>123</v>
      </c>
      <c r="O22" s="50" t="s">
        <v>124</v>
      </c>
      <c r="P22" s="69" t="s">
        <v>316</v>
      </c>
      <c r="Q22" s="52" t="s">
        <v>108</v>
      </c>
      <c r="R22" s="53">
        <v>0.69989999999999997</v>
      </c>
      <c r="S22" s="53">
        <v>0.89990000000000003</v>
      </c>
      <c r="T22" s="53">
        <v>1.3</v>
      </c>
      <c r="U22" s="54">
        <v>100</v>
      </c>
      <c r="V22" s="54">
        <v>100</v>
      </c>
      <c r="W22" s="55">
        <v>1</v>
      </c>
      <c r="X22" s="55">
        <v>1</v>
      </c>
      <c r="Y22" s="56">
        <v>0.88</v>
      </c>
      <c r="Z22" s="57" t="str">
        <f t="shared" si="5"/>
        <v>Amarillo</v>
      </c>
      <c r="AA22" s="55">
        <v>1</v>
      </c>
      <c r="AB22" s="55">
        <v>0</v>
      </c>
      <c r="AC22" s="56">
        <f t="shared" si="6"/>
        <v>0</v>
      </c>
      <c r="AD22" s="57">
        <f t="shared" si="7"/>
        <v>0</v>
      </c>
      <c r="AE22" s="55">
        <v>1</v>
      </c>
      <c r="AF22" s="55">
        <v>0</v>
      </c>
      <c r="AG22" s="56">
        <f t="shared" si="8"/>
        <v>0</v>
      </c>
      <c r="AH22" s="57">
        <f t="shared" si="9"/>
        <v>0</v>
      </c>
      <c r="AI22" s="55">
        <v>1</v>
      </c>
      <c r="AJ22" s="55">
        <v>0</v>
      </c>
      <c r="AK22" s="56">
        <f t="shared" si="10"/>
        <v>0</v>
      </c>
      <c r="AL22" s="57">
        <f t="shared" si="11"/>
        <v>0</v>
      </c>
      <c r="AM22" s="55">
        <v>1</v>
      </c>
      <c r="AN22" s="58">
        <v>0.32500000000000001</v>
      </c>
      <c r="AO22" s="57" t="str">
        <f t="shared" si="12"/>
        <v>Rojo</v>
      </c>
    </row>
    <row r="23" spans="1:41" ht="181.5" customHeight="1" x14ac:dyDescent="0.3">
      <c r="A23" s="49" t="s">
        <v>161</v>
      </c>
      <c r="B23" s="50" t="s">
        <v>162</v>
      </c>
      <c r="C23" s="50" t="s">
        <v>112</v>
      </c>
      <c r="D23" s="50" t="s">
        <v>155</v>
      </c>
      <c r="E23" s="111" t="s">
        <v>117</v>
      </c>
      <c r="F23" s="50" t="s">
        <v>177</v>
      </c>
      <c r="G23" s="50" t="s">
        <v>130</v>
      </c>
      <c r="H23" s="50" t="s">
        <v>178</v>
      </c>
      <c r="I23" s="50" t="s">
        <v>121</v>
      </c>
      <c r="J23" s="51" t="s">
        <v>122</v>
      </c>
      <c r="K23" s="50" t="s">
        <v>20</v>
      </c>
      <c r="L23" s="50" t="s">
        <v>24</v>
      </c>
      <c r="M23" s="54" t="s">
        <v>110</v>
      </c>
      <c r="N23" s="50" t="s">
        <v>123</v>
      </c>
      <c r="O23" s="50" t="s">
        <v>124</v>
      </c>
      <c r="P23" s="69" t="s">
        <v>316</v>
      </c>
      <c r="Q23" s="52" t="s">
        <v>108</v>
      </c>
      <c r="R23" s="53">
        <v>0.69989999999999997</v>
      </c>
      <c r="S23" s="53">
        <v>0.89990000000000003</v>
      </c>
      <c r="T23" s="53">
        <v>1.3</v>
      </c>
      <c r="U23" s="54">
        <v>100</v>
      </c>
      <c r="V23" s="54">
        <v>100</v>
      </c>
      <c r="W23" s="55">
        <v>0</v>
      </c>
      <c r="X23" s="55">
        <v>0</v>
      </c>
      <c r="Y23" s="56">
        <f t="shared" si="4"/>
        <v>0</v>
      </c>
      <c r="Z23" s="57">
        <f t="shared" si="5"/>
        <v>0</v>
      </c>
      <c r="AA23" s="55">
        <v>1</v>
      </c>
      <c r="AB23" s="55">
        <v>0</v>
      </c>
      <c r="AC23" s="56">
        <f t="shared" si="6"/>
        <v>0</v>
      </c>
      <c r="AD23" s="57">
        <f t="shared" si="7"/>
        <v>0</v>
      </c>
      <c r="AE23" s="55">
        <v>0</v>
      </c>
      <c r="AF23" s="55">
        <v>0</v>
      </c>
      <c r="AG23" s="56">
        <f t="shared" si="8"/>
        <v>0</v>
      </c>
      <c r="AH23" s="57">
        <f t="shared" si="9"/>
        <v>0</v>
      </c>
      <c r="AI23" s="55">
        <v>1</v>
      </c>
      <c r="AJ23" s="55">
        <v>0</v>
      </c>
      <c r="AK23" s="56">
        <f t="shared" si="10"/>
        <v>0</v>
      </c>
      <c r="AL23" s="57">
        <f t="shared" si="11"/>
        <v>0</v>
      </c>
      <c r="AM23" s="55">
        <v>0</v>
      </c>
      <c r="AN23" s="58">
        <v>0</v>
      </c>
      <c r="AO23" s="57">
        <f t="shared" si="12"/>
        <v>0</v>
      </c>
    </row>
    <row r="24" spans="1:41" ht="174" customHeight="1" x14ac:dyDescent="0.3">
      <c r="A24" s="49" t="s">
        <v>161</v>
      </c>
      <c r="B24" s="50" t="s">
        <v>162</v>
      </c>
      <c r="C24" s="50" t="s">
        <v>112</v>
      </c>
      <c r="D24" s="50" t="s">
        <v>179</v>
      </c>
      <c r="E24" s="111" t="s">
        <v>117</v>
      </c>
      <c r="F24" s="50" t="s">
        <v>180</v>
      </c>
      <c r="G24" s="50" t="s">
        <v>134</v>
      </c>
      <c r="H24" s="50" t="s">
        <v>181</v>
      </c>
      <c r="I24" s="50" t="s">
        <v>121</v>
      </c>
      <c r="J24" s="51" t="s">
        <v>122</v>
      </c>
      <c r="K24" s="50" t="s">
        <v>20</v>
      </c>
      <c r="L24" s="50" t="s">
        <v>24</v>
      </c>
      <c r="M24" s="54" t="s">
        <v>111</v>
      </c>
      <c r="N24" s="50" t="s">
        <v>123</v>
      </c>
      <c r="O24" s="50" t="s">
        <v>124</v>
      </c>
      <c r="P24" s="69" t="s">
        <v>316</v>
      </c>
      <c r="Q24" s="52" t="s">
        <v>108</v>
      </c>
      <c r="R24" s="53">
        <v>0.69989999999999997</v>
      </c>
      <c r="S24" s="53">
        <v>0.89990000000000003</v>
      </c>
      <c r="T24" s="53">
        <v>1.3</v>
      </c>
      <c r="U24" s="54">
        <v>100</v>
      </c>
      <c r="V24" s="54">
        <v>100</v>
      </c>
      <c r="W24" s="55">
        <v>1</v>
      </c>
      <c r="X24" s="55">
        <v>1</v>
      </c>
      <c r="Y24" s="56">
        <v>0.88</v>
      </c>
      <c r="Z24" s="57" t="str">
        <f t="shared" si="5"/>
        <v>Amarillo</v>
      </c>
      <c r="AA24" s="55">
        <v>1</v>
      </c>
      <c r="AB24" s="55">
        <v>0</v>
      </c>
      <c r="AC24" s="56">
        <f t="shared" si="6"/>
        <v>0</v>
      </c>
      <c r="AD24" s="57">
        <f t="shared" si="7"/>
        <v>0</v>
      </c>
      <c r="AE24" s="55">
        <v>1</v>
      </c>
      <c r="AF24" s="55">
        <v>0</v>
      </c>
      <c r="AG24" s="56">
        <f t="shared" si="8"/>
        <v>0</v>
      </c>
      <c r="AH24" s="57">
        <f t="shared" si="9"/>
        <v>0</v>
      </c>
      <c r="AI24" s="55">
        <v>1</v>
      </c>
      <c r="AJ24" s="55">
        <v>0</v>
      </c>
      <c r="AK24" s="56">
        <f t="shared" si="10"/>
        <v>0</v>
      </c>
      <c r="AL24" s="57">
        <f t="shared" si="11"/>
        <v>0</v>
      </c>
      <c r="AM24" s="55">
        <v>1</v>
      </c>
      <c r="AN24" s="58">
        <v>0.32500000000000001</v>
      </c>
      <c r="AO24" s="57" t="str">
        <f t="shared" si="12"/>
        <v>Rojo</v>
      </c>
    </row>
    <row r="25" spans="1:41" ht="177" customHeight="1" x14ac:dyDescent="0.3">
      <c r="A25" s="49" t="s">
        <v>161</v>
      </c>
      <c r="B25" s="50" t="s">
        <v>162</v>
      </c>
      <c r="C25" s="50" t="s">
        <v>112</v>
      </c>
      <c r="D25" s="50" t="s">
        <v>182</v>
      </c>
      <c r="E25" s="111" t="s">
        <v>117</v>
      </c>
      <c r="F25" s="50" t="s">
        <v>183</v>
      </c>
      <c r="G25" s="50" t="s">
        <v>130</v>
      </c>
      <c r="H25" s="50" t="s">
        <v>183</v>
      </c>
      <c r="I25" s="50" t="s">
        <v>121</v>
      </c>
      <c r="J25" s="51" t="s">
        <v>122</v>
      </c>
      <c r="K25" s="50" t="s">
        <v>20</v>
      </c>
      <c r="L25" s="50" t="s">
        <v>24</v>
      </c>
      <c r="M25" s="54" t="s">
        <v>110</v>
      </c>
      <c r="N25" s="50" t="s">
        <v>123</v>
      </c>
      <c r="O25" s="50" t="s">
        <v>124</v>
      </c>
      <c r="P25" s="69" t="s">
        <v>316</v>
      </c>
      <c r="Q25" s="52" t="s">
        <v>108</v>
      </c>
      <c r="R25" s="53">
        <v>0.69989999999999997</v>
      </c>
      <c r="S25" s="53">
        <v>0.89990000000000003</v>
      </c>
      <c r="T25" s="53">
        <v>1.3</v>
      </c>
      <c r="U25" s="54">
        <v>100</v>
      </c>
      <c r="V25" s="54">
        <v>100</v>
      </c>
      <c r="W25" s="55">
        <v>0</v>
      </c>
      <c r="X25" s="55">
        <v>0</v>
      </c>
      <c r="Y25" s="56">
        <f t="shared" si="4"/>
        <v>0</v>
      </c>
      <c r="Z25" s="57">
        <f t="shared" si="5"/>
        <v>0</v>
      </c>
      <c r="AA25" s="55">
        <v>1</v>
      </c>
      <c r="AB25" s="55">
        <v>0</v>
      </c>
      <c r="AC25" s="56">
        <f t="shared" si="6"/>
        <v>0</v>
      </c>
      <c r="AD25" s="57">
        <f t="shared" si="7"/>
        <v>0</v>
      </c>
      <c r="AE25" s="55">
        <v>0</v>
      </c>
      <c r="AF25" s="55">
        <v>0</v>
      </c>
      <c r="AG25" s="56">
        <f t="shared" si="8"/>
        <v>0</v>
      </c>
      <c r="AH25" s="57">
        <f t="shared" si="9"/>
        <v>0</v>
      </c>
      <c r="AI25" s="55">
        <v>1</v>
      </c>
      <c r="AJ25" s="55">
        <v>0</v>
      </c>
      <c r="AK25" s="56">
        <f t="shared" si="10"/>
        <v>0</v>
      </c>
      <c r="AL25" s="57">
        <f t="shared" si="11"/>
        <v>0</v>
      </c>
      <c r="AM25" s="55">
        <v>0</v>
      </c>
      <c r="AN25" s="58">
        <v>0</v>
      </c>
      <c r="AO25" s="57">
        <f t="shared" si="12"/>
        <v>0</v>
      </c>
    </row>
    <row r="26" spans="1:41" ht="179.25" customHeight="1" x14ac:dyDescent="0.3">
      <c r="A26" s="49" t="s">
        <v>161</v>
      </c>
      <c r="B26" s="50" t="s">
        <v>162</v>
      </c>
      <c r="C26" s="50" t="s">
        <v>112</v>
      </c>
      <c r="D26" s="50" t="s">
        <v>184</v>
      </c>
      <c r="E26" s="111" t="s">
        <v>117</v>
      </c>
      <c r="F26" s="50" t="s">
        <v>185</v>
      </c>
      <c r="G26" s="50" t="s">
        <v>134</v>
      </c>
      <c r="H26" s="50" t="s">
        <v>186</v>
      </c>
      <c r="I26" s="50" t="s">
        <v>121</v>
      </c>
      <c r="J26" s="51" t="s">
        <v>122</v>
      </c>
      <c r="K26" s="50" t="s">
        <v>20</v>
      </c>
      <c r="L26" s="50" t="s">
        <v>24</v>
      </c>
      <c r="M26" s="54" t="s">
        <v>111</v>
      </c>
      <c r="N26" s="50" t="s">
        <v>123</v>
      </c>
      <c r="O26" s="50" t="s">
        <v>124</v>
      </c>
      <c r="P26" s="69" t="s">
        <v>316</v>
      </c>
      <c r="Q26" s="52" t="s">
        <v>108</v>
      </c>
      <c r="R26" s="53">
        <v>0.69989999999999997</v>
      </c>
      <c r="S26" s="53">
        <v>0.89990000000000003</v>
      </c>
      <c r="T26" s="53">
        <v>1.3</v>
      </c>
      <c r="U26" s="54">
        <v>100</v>
      </c>
      <c r="V26" s="54">
        <v>100</v>
      </c>
      <c r="W26" s="55">
        <v>1</v>
      </c>
      <c r="X26" s="55">
        <v>1</v>
      </c>
      <c r="Y26" s="56">
        <v>0.88</v>
      </c>
      <c r="Z26" s="57" t="str">
        <f t="shared" si="5"/>
        <v>Amarillo</v>
      </c>
      <c r="AA26" s="55">
        <v>1</v>
      </c>
      <c r="AB26" s="55">
        <v>0</v>
      </c>
      <c r="AC26" s="56">
        <f t="shared" si="6"/>
        <v>0</v>
      </c>
      <c r="AD26" s="57">
        <f t="shared" si="7"/>
        <v>0</v>
      </c>
      <c r="AE26" s="55">
        <v>1</v>
      </c>
      <c r="AF26" s="55">
        <v>0</v>
      </c>
      <c r="AG26" s="56">
        <f t="shared" si="8"/>
        <v>0</v>
      </c>
      <c r="AH26" s="57">
        <f t="shared" si="9"/>
        <v>0</v>
      </c>
      <c r="AI26" s="55">
        <v>1</v>
      </c>
      <c r="AJ26" s="55">
        <v>0</v>
      </c>
      <c r="AK26" s="56">
        <f t="shared" si="10"/>
        <v>0</v>
      </c>
      <c r="AL26" s="57">
        <f t="shared" si="11"/>
        <v>0</v>
      </c>
      <c r="AM26" s="55">
        <v>1</v>
      </c>
      <c r="AN26" s="58">
        <v>0.32500000000000001</v>
      </c>
      <c r="AO26" s="57" t="str">
        <f t="shared" si="12"/>
        <v>Rojo</v>
      </c>
    </row>
    <row r="27" spans="1:41" ht="189.75" customHeight="1" x14ac:dyDescent="0.3">
      <c r="A27" s="49" t="s">
        <v>161</v>
      </c>
      <c r="B27" s="50" t="s">
        <v>162</v>
      </c>
      <c r="C27" s="50" t="s">
        <v>112</v>
      </c>
      <c r="D27" s="50" t="s">
        <v>187</v>
      </c>
      <c r="E27" s="111" t="s">
        <v>117</v>
      </c>
      <c r="F27" s="50" t="s">
        <v>188</v>
      </c>
      <c r="G27" s="50" t="s">
        <v>130</v>
      </c>
      <c r="H27" s="50" t="s">
        <v>189</v>
      </c>
      <c r="I27" s="50" t="s">
        <v>121</v>
      </c>
      <c r="J27" s="51" t="s">
        <v>122</v>
      </c>
      <c r="K27" s="50" t="s">
        <v>20</v>
      </c>
      <c r="L27" s="50" t="s">
        <v>24</v>
      </c>
      <c r="M27" s="54" t="s">
        <v>110</v>
      </c>
      <c r="N27" s="50" t="s">
        <v>123</v>
      </c>
      <c r="O27" s="50" t="s">
        <v>124</v>
      </c>
      <c r="P27" s="69" t="s">
        <v>316</v>
      </c>
      <c r="Q27" s="52" t="s">
        <v>108</v>
      </c>
      <c r="R27" s="53">
        <v>0.69989999999999997</v>
      </c>
      <c r="S27" s="53">
        <v>0.89990000000000003</v>
      </c>
      <c r="T27" s="53">
        <v>1.3</v>
      </c>
      <c r="U27" s="54">
        <v>100</v>
      </c>
      <c r="V27" s="54">
        <v>100</v>
      </c>
      <c r="W27" s="55">
        <v>0</v>
      </c>
      <c r="X27" s="55">
        <v>0</v>
      </c>
      <c r="Y27" s="56">
        <f t="shared" si="4"/>
        <v>0</v>
      </c>
      <c r="Z27" s="57">
        <f t="shared" si="5"/>
        <v>0</v>
      </c>
      <c r="AA27" s="55">
        <v>1</v>
      </c>
      <c r="AB27" s="55">
        <v>0</v>
      </c>
      <c r="AC27" s="56">
        <f t="shared" si="6"/>
        <v>0</v>
      </c>
      <c r="AD27" s="57">
        <f t="shared" si="7"/>
        <v>0</v>
      </c>
      <c r="AE27" s="55">
        <v>0</v>
      </c>
      <c r="AF27" s="55">
        <v>0</v>
      </c>
      <c r="AG27" s="56">
        <f t="shared" si="8"/>
        <v>0</v>
      </c>
      <c r="AH27" s="57">
        <f t="shared" si="9"/>
        <v>0</v>
      </c>
      <c r="AI27" s="55">
        <v>1</v>
      </c>
      <c r="AJ27" s="55">
        <v>0</v>
      </c>
      <c r="AK27" s="56">
        <f t="shared" si="10"/>
        <v>0</v>
      </c>
      <c r="AL27" s="57">
        <f t="shared" si="11"/>
        <v>0</v>
      </c>
      <c r="AM27" s="55">
        <v>0</v>
      </c>
      <c r="AN27" s="58">
        <v>0</v>
      </c>
      <c r="AO27" s="57">
        <f t="shared" si="12"/>
        <v>0</v>
      </c>
    </row>
    <row r="28" spans="1:41" ht="179.25" customHeight="1" x14ac:dyDescent="0.3">
      <c r="A28" s="49" t="s">
        <v>161</v>
      </c>
      <c r="B28" s="50" t="s">
        <v>162</v>
      </c>
      <c r="C28" s="50" t="s">
        <v>112</v>
      </c>
      <c r="D28" s="50" t="s">
        <v>190</v>
      </c>
      <c r="E28" s="111" t="s">
        <v>117</v>
      </c>
      <c r="F28" s="50" t="s">
        <v>191</v>
      </c>
      <c r="G28" s="50" t="s">
        <v>134</v>
      </c>
      <c r="H28" s="50" t="s">
        <v>192</v>
      </c>
      <c r="I28" s="50" t="s">
        <v>121</v>
      </c>
      <c r="J28" s="51" t="s">
        <v>122</v>
      </c>
      <c r="K28" s="50" t="s">
        <v>20</v>
      </c>
      <c r="L28" s="50" t="s">
        <v>24</v>
      </c>
      <c r="M28" s="54" t="s">
        <v>111</v>
      </c>
      <c r="N28" s="50" t="s">
        <v>123</v>
      </c>
      <c r="O28" s="50" t="s">
        <v>124</v>
      </c>
      <c r="P28" s="69" t="s">
        <v>316</v>
      </c>
      <c r="Q28" s="52" t="s">
        <v>108</v>
      </c>
      <c r="R28" s="53">
        <v>0.69989999999999997</v>
      </c>
      <c r="S28" s="53">
        <v>0.89990000000000003</v>
      </c>
      <c r="T28" s="53">
        <v>1.3</v>
      </c>
      <c r="U28" s="54">
        <v>100</v>
      </c>
      <c r="V28" s="54">
        <v>100</v>
      </c>
      <c r="W28" s="55">
        <v>1</v>
      </c>
      <c r="X28" s="55">
        <v>1</v>
      </c>
      <c r="Y28" s="56">
        <v>0.88</v>
      </c>
      <c r="Z28" s="57" t="str">
        <f t="shared" si="5"/>
        <v>Amarillo</v>
      </c>
      <c r="AA28" s="55">
        <v>1</v>
      </c>
      <c r="AB28" s="55">
        <v>0</v>
      </c>
      <c r="AC28" s="56">
        <f t="shared" si="6"/>
        <v>0</v>
      </c>
      <c r="AD28" s="57">
        <f t="shared" si="7"/>
        <v>0</v>
      </c>
      <c r="AE28" s="55">
        <v>1</v>
      </c>
      <c r="AF28" s="55">
        <v>0</v>
      </c>
      <c r="AG28" s="56">
        <f t="shared" si="8"/>
        <v>0</v>
      </c>
      <c r="AH28" s="57">
        <f t="shared" si="9"/>
        <v>0</v>
      </c>
      <c r="AI28" s="55">
        <v>1</v>
      </c>
      <c r="AJ28" s="55">
        <v>0</v>
      </c>
      <c r="AK28" s="56">
        <f t="shared" si="10"/>
        <v>0</v>
      </c>
      <c r="AL28" s="57">
        <f t="shared" si="11"/>
        <v>0</v>
      </c>
      <c r="AM28" s="55">
        <v>1</v>
      </c>
      <c r="AN28" s="58">
        <v>0.33</v>
      </c>
      <c r="AO28" s="57" t="str">
        <f t="shared" si="12"/>
        <v>Rojo</v>
      </c>
    </row>
    <row r="29" spans="1:41" ht="176.25" customHeight="1" x14ac:dyDescent="0.3">
      <c r="A29" s="49" t="s">
        <v>161</v>
      </c>
      <c r="B29" s="50" t="s">
        <v>162</v>
      </c>
      <c r="C29" s="50" t="s">
        <v>112</v>
      </c>
      <c r="D29" s="50" t="s">
        <v>193</v>
      </c>
      <c r="E29" s="111" t="s">
        <v>117</v>
      </c>
      <c r="F29" s="50" t="s">
        <v>194</v>
      </c>
      <c r="G29" s="50" t="s">
        <v>134</v>
      </c>
      <c r="H29" s="50" t="s">
        <v>195</v>
      </c>
      <c r="I29" s="50" t="s">
        <v>121</v>
      </c>
      <c r="J29" s="51" t="s">
        <v>122</v>
      </c>
      <c r="K29" s="50" t="s">
        <v>20</v>
      </c>
      <c r="L29" s="54" t="s">
        <v>24</v>
      </c>
      <c r="M29" s="54" t="s">
        <v>111</v>
      </c>
      <c r="N29" s="50" t="s">
        <v>123</v>
      </c>
      <c r="O29" s="50" t="s">
        <v>124</v>
      </c>
      <c r="P29" s="69" t="s">
        <v>316</v>
      </c>
      <c r="Q29" s="52" t="s">
        <v>108</v>
      </c>
      <c r="R29" s="53">
        <v>0.69989999999999997</v>
      </c>
      <c r="S29" s="53">
        <v>0.89990000000000003</v>
      </c>
      <c r="T29" s="53">
        <v>1.3</v>
      </c>
      <c r="U29" s="54">
        <v>100</v>
      </c>
      <c r="V29" s="54">
        <v>100</v>
      </c>
      <c r="W29" s="55">
        <v>1</v>
      </c>
      <c r="X29" s="55">
        <v>1</v>
      </c>
      <c r="Y29" s="56">
        <v>0.88</v>
      </c>
      <c r="Z29" s="57" t="str">
        <f t="shared" si="5"/>
        <v>Amarillo</v>
      </c>
      <c r="AA29" s="55">
        <v>1</v>
      </c>
      <c r="AB29" s="55">
        <v>0</v>
      </c>
      <c r="AC29" s="56">
        <f t="shared" si="6"/>
        <v>0</v>
      </c>
      <c r="AD29" s="57">
        <f t="shared" si="7"/>
        <v>0</v>
      </c>
      <c r="AE29" s="55">
        <v>1</v>
      </c>
      <c r="AF29" s="55">
        <v>0</v>
      </c>
      <c r="AG29" s="56">
        <f t="shared" si="8"/>
        <v>0</v>
      </c>
      <c r="AH29" s="57">
        <f t="shared" si="9"/>
        <v>0</v>
      </c>
      <c r="AI29" s="55">
        <v>1</v>
      </c>
      <c r="AJ29" s="55">
        <v>0</v>
      </c>
      <c r="AK29" s="56">
        <f t="shared" si="10"/>
        <v>0</v>
      </c>
      <c r="AL29" s="57">
        <f t="shared" si="11"/>
        <v>0</v>
      </c>
      <c r="AM29" s="55">
        <v>1</v>
      </c>
      <c r="AN29" s="58">
        <v>0.32500000000000001</v>
      </c>
      <c r="AO29" s="57" t="str">
        <f t="shared" si="12"/>
        <v>Rojo</v>
      </c>
    </row>
    <row r="30" spans="1:41" ht="156" customHeight="1" x14ac:dyDescent="0.3">
      <c r="A30" s="49" t="s">
        <v>196</v>
      </c>
      <c r="B30" s="50" t="s">
        <v>197</v>
      </c>
      <c r="C30" s="50" t="s">
        <v>198</v>
      </c>
      <c r="D30" s="50" t="s">
        <v>116</v>
      </c>
      <c r="E30" s="111" t="s">
        <v>117</v>
      </c>
      <c r="F30" s="113" t="s">
        <v>199</v>
      </c>
      <c r="G30" s="50" t="s">
        <v>163</v>
      </c>
      <c r="H30" s="50" t="s">
        <v>199</v>
      </c>
      <c r="I30" s="50" t="s">
        <v>121</v>
      </c>
      <c r="J30" s="51" t="s">
        <v>122</v>
      </c>
      <c r="K30" s="50" t="s">
        <v>20</v>
      </c>
      <c r="L30" s="54" t="s">
        <v>24</v>
      </c>
      <c r="M30" s="54" t="s">
        <v>5</v>
      </c>
      <c r="N30" s="50" t="s">
        <v>123</v>
      </c>
      <c r="O30" s="50" t="s">
        <v>124</v>
      </c>
      <c r="P30" s="69" t="s">
        <v>316</v>
      </c>
      <c r="Q30" s="52" t="s">
        <v>108</v>
      </c>
      <c r="R30" s="53">
        <v>0.69989999999999997</v>
      </c>
      <c r="S30" s="53">
        <v>0.89990000000000003</v>
      </c>
      <c r="T30" s="53">
        <v>1.3</v>
      </c>
      <c r="U30" s="54">
        <v>100</v>
      </c>
      <c r="V30" s="54">
        <v>100</v>
      </c>
      <c r="W30" s="55">
        <v>0</v>
      </c>
      <c r="X30" s="55">
        <v>0</v>
      </c>
      <c r="Y30" s="56">
        <f t="shared" si="4"/>
        <v>0</v>
      </c>
      <c r="Z30" s="57">
        <f t="shared" si="5"/>
        <v>0</v>
      </c>
      <c r="AA30" s="55">
        <v>0</v>
      </c>
      <c r="AB30" s="55">
        <v>0</v>
      </c>
      <c r="AC30" s="56">
        <f t="shared" si="6"/>
        <v>0</v>
      </c>
      <c r="AD30" s="57">
        <f t="shared" si="7"/>
        <v>0</v>
      </c>
      <c r="AE30" s="55">
        <v>0</v>
      </c>
      <c r="AF30" s="55">
        <v>0</v>
      </c>
      <c r="AG30" s="56">
        <f t="shared" si="8"/>
        <v>0</v>
      </c>
      <c r="AH30" s="57">
        <f t="shared" si="9"/>
        <v>0</v>
      </c>
      <c r="AI30" s="55">
        <v>1</v>
      </c>
      <c r="AJ30" s="55">
        <v>0</v>
      </c>
      <c r="AK30" s="56">
        <f t="shared" si="10"/>
        <v>0</v>
      </c>
      <c r="AL30" s="57">
        <f t="shared" si="11"/>
        <v>0</v>
      </c>
      <c r="AM30" s="55">
        <v>0</v>
      </c>
      <c r="AN30" s="58">
        <v>0</v>
      </c>
      <c r="AO30" s="57">
        <f t="shared" si="12"/>
        <v>0</v>
      </c>
    </row>
    <row r="31" spans="1:41" ht="274.5" customHeight="1" x14ac:dyDescent="0.3">
      <c r="A31" s="49" t="s">
        <v>196</v>
      </c>
      <c r="B31" s="50" t="s">
        <v>197</v>
      </c>
      <c r="C31" s="50" t="s">
        <v>198</v>
      </c>
      <c r="D31" s="50" t="s">
        <v>40</v>
      </c>
      <c r="E31" s="111" t="s">
        <v>117</v>
      </c>
      <c r="F31" s="113" t="s">
        <v>200</v>
      </c>
      <c r="G31" s="50" t="s">
        <v>163</v>
      </c>
      <c r="H31" s="50" t="s">
        <v>200</v>
      </c>
      <c r="I31" s="50" t="s">
        <v>121</v>
      </c>
      <c r="J31" s="51" t="s">
        <v>122</v>
      </c>
      <c r="K31" s="50" t="s">
        <v>20</v>
      </c>
      <c r="L31" s="54" t="s">
        <v>24</v>
      </c>
      <c r="M31" s="54" t="s">
        <v>5</v>
      </c>
      <c r="N31" s="50" t="s">
        <v>123</v>
      </c>
      <c r="O31" s="50" t="s">
        <v>124</v>
      </c>
      <c r="P31" s="69" t="s">
        <v>316</v>
      </c>
      <c r="Q31" s="52" t="s">
        <v>108</v>
      </c>
      <c r="R31" s="53">
        <v>0.69989999999999997</v>
      </c>
      <c r="S31" s="53">
        <v>0.89990000000000003</v>
      </c>
      <c r="T31" s="53">
        <v>1.3</v>
      </c>
      <c r="U31" s="54">
        <v>100</v>
      </c>
      <c r="V31" s="54">
        <v>100</v>
      </c>
      <c r="W31" s="55">
        <v>0</v>
      </c>
      <c r="X31" s="55">
        <v>0</v>
      </c>
      <c r="Y31" s="56">
        <f t="shared" si="4"/>
        <v>0</v>
      </c>
      <c r="Z31" s="57">
        <f t="shared" si="5"/>
        <v>0</v>
      </c>
      <c r="AA31" s="55">
        <v>0</v>
      </c>
      <c r="AB31" s="55">
        <v>0</v>
      </c>
      <c r="AC31" s="56">
        <f t="shared" si="6"/>
        <v>0</v>
      </c>
      <c r="AD31" s="57">
        <f t="shared" si="7"/>
        <v>0</v>
      </c>
      <c r="AE31" s="55">
        <v>0</v>
      </c>
      <c r="AF31" s="55">
        <v>0</v>
      </c>
      <c r="AG31" s="56">
        <v>0</v>
      </c>
      <c r="AH31" s="57">
        <f t="shared" si="9"/>
        <v>0</v>
      </c>
      <c r="AI31" s="55">
        <v>1</v>
      </c>
      <c r="AJ31" s="55">
        <v>0</v>
      </c>
      <c r="AK31" s="56">
        <f t="shared" si="10"/>
        <v>0</v>
      </c>
      <c r="AL31" s="57">
        <f t="shared" si="11"/>
        <v>0</v>
      </c>
      <c r="AM31" s="55">
        <v>0</v>
      </c>
      <c r="AN31" s="58">
        <v>0</v>
      </c>
      <c r="AO31" s="57">
        <f t="shared" si="12"/>
        <v>0</v>
      </c>
    </row>
    <row r="32" spans="1:41" ht="111.75" customHeight="1" x14ac:dyDescent="0.3">
      <c r="A32" s="49" t="s">
        <v>196</v>
      </c>
      <c r="B32" s="50" t="s">
        <v>197</v>
      </c>
      <c r="C32" s="50" t="s">
        <v>198</v>
      </c>
      <c r="D32" s="50" t="s">
        <v>128</v>
      </c>
      <c r="E32" s="111" t="s">
        <v>117</v>
      </c>
      <c r="F32" s="113" t="s">
        <v>201</v>
      </c>
      <c r="G32" s="50" t="s">
        <v>134</v>
      </c>
      <c r="H32" s="50" t="s">
        <v>202</v>
      </c>
      <c r="I32" s="50" t="s">
        <v>121</v>
      </c>
      <c r="J32" s="51" t="s">
        <v>122</v>
      </c>
      <c r="K32" s="50" t="s">
        <v>20</v>
      </c>
      <c r="L32" s="54" t="s">
        <v>24</v>
      </c>
      <c r="M32" s="54" t="s">
        <v>111</v>
      </c>
      <c r="N32" s="50" t="s">
        <v>123</v>
      </c>
      <c r="O32" s="50" t="s">
        <v>124</v>
      </c>
      <c r="P32" s="69" t="s">
        <v>316</v>
      </c>
      <c r="Q32" s="52" t="s">
        <v>108</v>
      </c>
      <c r="R32" s="53">
        <v>0.69989999999999997</v>
      </c>
      <c r="S32" s="53">
        <v>0.89990000000000003</v>
      </c>
      <c r="T32" s="53">
        <v>1.3</v>
      </c>
      <c r="U32" s="54">
        <v>100</v>
      </c>
      <c r="V32" s="54">
        <v>100</v>
      </c>
      <c r="W32" s="55">
        <v>1</v>
      </c>
      <c r="X32" s="55">
        <v>1</v>
      </c>
      <c r="Y32" s="56">
        <v>0.88</v>
      </c>
      <c r="Z32" s="57" t="str">
        <f t="shared" si="5"/>
        <v>Amarillo</v>
      </c>
      <c r="AA32" s="55">
        <v>1</v>
      </c>
      <c r="AB32" s="55">
        <v>0</v>
      </c>
      <c r="AC32" s="56">
        <f t="shared" si="6"/>
        <v>0</v>
      </c>
      <c r="AD32" s="57">
        <f t="shared" si="7"/>
        <v>0</v>
      </c>
      <c r="AE32" s="55">
        <v>1</v>
      </c>
      <c r="AF32" s="55">
        <v>0</v>
      </c>
      <c r="AG32" s="56">
        <f t="shared" si="8"/>
        <v>0</v>
      </c>
      <c r="AH32" s="57">
        <f t="shared" si="9"/>
        <v>0</v>
      </c>
      <c r="AI32" s="55">
        <v>1</v>
      </c>
      <c r="AJ32" s="55">
        <v>0</v>
      </c>
      <c r="AK32" s="56">
        <f t="shared" si="10"/>
        <v>0</v>
      </c>
      <c r="AL32" s="57">
        <f t="shared" si="11"/>
        <v>0</v>
      </c>
      <c r="AM32" s="55">
        <v>1</v>
      </c>
      <c r="AN32" s="58">
        <v>0.32500000000000001</v>
      </c>
      <c r="AO32" s="57" t="str">
        <f t="shared" si="12"/>
        <v>Rojo</v>
      </c>
    </row>
    <row r="33" spans="1:41" ht="74.650000000000006" customHeight="1" x14ac:dyDescent="0.3">
      <c r="A33" s="49" t="s">
        <v>196</v>
      </c>
      <c r="B33" s="50" t="s">
        <v>197</v>
      </c>
      <c r="C33" s="50" t="s">
        <v>198</v>
      </c>
      <c r="D33" s="50" t="s">
        <v>132</v>
      </c>
      <c r="E33" s="111" t="s">
        <v>117</v>
      </c>
      <c r="F33" s="113" t="s">
        <v>203</v>
      </c>
      <c r="G33" s="50" t="s">
        <v>134</v>
      </c>
      <c r="H33" s="50" t="s">
        <v>204</v>
      </c>
      <c r="I33" s="50" t="s">
        <v>121</v>
      </c>
      <c r="J33" s="51" t="s">
        <v>122</v>
      </c>
      <c r="K33" s="50" t="s">
        <v>20</v>
      </c>
      <c r="L33" s="54" t="s">
        <v>24</v>
      </c>
      <c r="M33" s="54" t="s">
        <v>111</v>
      </c>
      <c r="N33" s="50" t="s">
        <v>123</v>
      </c>
      <c r="O33" s="50" t="s">
        <v>124</v>
      </c>
      <c r="P33" s="69" t="s">
        <v>316</v>
      </c>
      <c r="Q33" s="52" t="s">
        <v>108</v>
      </c>
      <c r="R33" s="53">
        <v>0.69989999999999997</v>
      </c>
      <c r="S33" s="53">
        <v>0.89990000000000003</v>
      </c>
      <c r="T33" s="53">
        <v>1.3</v>
      </c>
      <c r="U33" s="54">
        <v>100</v>
      </c>
      <c r="V33" s="54">
        <v>100</v>
      </c>
      <c r="W33" s="55">
        <v>1</v>
      </c>
      <c r="X33" s="55">
        <v>1</v>
      </c>
      <c r="Y33" s="56">
        <v>0.88</v>
      </c>
      <c r="Z33" s="57" t="str">
        <f t="shared" si="5"/>
        <v>Amarillo</v>
      </c>
      <c r="AA33" s="55">
        <v>1</v>
      </c>
      <c r="AB33" s="55">
        <v>0</v>
      </c>
      <c r="AC33" s="56">
        <f t="shared" si="6"/>
        <v>0</v>
      </c>
      <c r="AD33" s="57">
        <f t="shared" si="7"/>
        <v>0</v>
      </c>
      <c r="AE33" s="55">
        <v>1</v>
      </c>
      <c r="AF33" s="55">
        <v>0</v>
      </c>
      <c r="AG33" s="56">
        <f t="shared" si="8"/>
        <v>0</v>
      </c>
      <c r="AH33" s="57">
        <f t="shared" si="9"/>
        <v>0</v>
      </c>
      <c r="AI33" s="55">
        <v>1</v>
      </c>
      <c r="AJ33" s="55">
        <v>0</v>
      </c>
      <c r="AK33" s="56">
        <f t="shared" si="10"/>
        <v>0</v>
      </c>
      <c r="AL33" s="57">
        <f t="shared" si="11"/>
        <v>0</v>
      </c>
      <c r="AM33" s="55">
        <v>1</v>
      </c>
      <c r="AN33" s="58">
        <v>0.32500000000000001</v>
      </c>
      <c r="AO33" s="57" t="str">
        <f t="shared" si="12"/>
        <v>Rojo</v>
      </c>
    </row>
    <row r="34" spans="1:41" ht="74.650000000000006" customHeight="1" x14ac:dyDescent="0.3">
      <c r="A34" s="49" t="s">
        <v>196</v>
      </c>
      <c r="B34" s="50" t="s">
        <v>197</v>
      </c>
      <c r="C34" s="50" t="s">
        <v>198</v>
      </c>
      <c r="D34" s="50" t="s">
        <v>136</v>
      </c>
      <c r="E34" s="111" t="s">
        <v>117</v>
      </c>
      <c r="F34" s="113" t="s">
        <v>205</v>
      </c>
      <c r="G34" s="50" t="s">
        <v>134</v>
      </c>
      <c r="H34" s="50" t="s">
        <v>206</v>
      </c>
      <c r="I34" s="50" t="s">
        <v>121</v>
      </c>
      <c r="J34" s="51" t="s">
        <v>122</v>
      </c>
      <c r="K34" s="50" t="s">
        <v>20</v>
      </c>
      <c r="L34" s="54" t="s">
        <v>24</v>
      </c>
      <c r="M34" s="54" t="s">
        <v>111</v>
      </c>
      <c r="N34" s="50" t="s">
        <v>123</v>
      </c>
      <c r="O34" s="50" t="s">
        <v>124</v>
      </c>
      <c r="P34" s="69" t="s">
        <v>316</v>
      </c>
      <c r="Q34" s="52" t="s">
        <v>108</v>
      </c>
      <c r="R34" s="53">
        <v>0.69989999999999997</v>
      </c>
      <c r="S34" s="53">
        <v>0.89990000000000003</v>
      </c>
      <c r="T34" s="53">
        <v>1.3</v>
      </c>
      <c r="U34" s="54">
        <v>100</v>
      </c>
      <c r="V34" s="54">
        <v>100</v>
      </c>
      <c r="W34" s="55">
        <v>1</v>
      </c>
      <c r="X34" s="55">
        <v>1</v>
      </c>
      <c r="Y34" s="56">
        <v>0.88</v>
      </c>
      <c r="Z34" s="57" t="str">
        <f t="shared" si="5"/>
        <v>Amarillo</v>
      </c>
      <c r="AA34" s="55">
        <v>1</v>
      </c>
      <c r="AB34" s="55">
        <v>0</v>
      </c>
      <c r="AC34" s="56">
        <f t="shared" si="6"/>
        <v>0</v>
      </c>
      <c r="AD34" s="57">
        <f t="shared" si="7"/>
        <v>0</v>
      </c>
      <c r="AE34" s="55">
        <v>1</v>
      </c>
      <c r="AF34" s="55">
        <v>0</v>
      </c>
      <c r="AG34" s="56">
        <f t="shared" si="8"/>
        <v>0</v>
      </c>
      <c r="AH34" s="57">
        <f t="shared" si="9"/>
        <v>0</v>
      </c>
      <c r="AI34" s="55">
        <v>1</v>
      </c>
      <c r="AJ34" s="55">
        <v>0</v>
      </c>
      <c r="AK34" s="56">
        <f t="shared" si="10"/>
        <v>0</v>
      </c>
      <c r="AL34" s="57">
        <f t="shared" si="11"/>
        <v>0</v>
      </c>
      <c r="AM34" s="55">
        <v>1</v>
      </c>
      <c r="AN34" s="58">
        <v>0.32500000000000001</v>
      </c>
      <c r="AO34" s="57" t="str">
        <f t="shared" si="12"/>
        <v>Rojo</v>
      </c>
    </row>
    <row r="35" spans="1:41" ht="150" customHeight="1" x14ac:dyDescent="0.3">
      <c r="A35" s="49" t="s">
        <v>196</v>
      </c>
      <c r="B35" s="50" t="s">
        <v>197</v>
      </c>
      <c r="C35" s="50" t="s">
        <v>198</v>
      </c>
      <c r="D35" s="50" t="s">
        <v>146</v>
      </c>
      <c r="E35" s="111" t="s">
        <v>117</v>
      </c>
      <c r="F35" s="113" t="s">
        <v>207</v>
      </c>
      <c r="G35" s="50" t="s">
        <v>134</v>
      </c>
      <c r="H35" s="50" t="s">
        <v>208</v>
      </c>
      <c r="I35" s="50" t="s">
        <v>121</v>
      </c>
      <c r="J35" s="51" t="s">
        <v>122</v>
      </c>
      <c r="K35" s="50" t="s">
        <v>20</v>
      </c>
      <c r="L35" s="54" t="s">
        <v>24</v>
      </c>
      <c r="M35" s="54" t="s">
        <v>111</v>
      </c>
      <c r="N35" s="50" t="s">
        <v>123</v>
      </c>
      <c r="O35" s="50" t="s">
        <v>124</v>
      </c>
      <c r="P35" s="69" t="s">
        <v>316</v>
      </c>
      <c r="Q35" s="52" t="s">
        <v>108</v>
      </c>
      <c r="R35" s="53">
        <v>0.69989999999999997</v>
      </c>
      <c r="S35" s="53">
        <v>0.89990000000000003</v>
      </c>
      <c r="T35" s="53">
        <v>1.3</v>
      </c>
      <c r="U35" s="54">
        <v>100</v>
      </c>
      <c r="V35" s="54">
        <v>100</v>
      </c>
      <c r="W35" s="55">
        <v>1</v>
      </c>
      <c r="X35" s="55">
        <v>1</v>
      </c>
      <c r="Y35" s="56">
        <v>0.88</v>
      </c>
      <c r="Z35" s="57" t="str">
        <f t="shared" si="5"/>
        <v>Amarillo</v>
      </c>
      <c r="AA35" s="55">
        <v>1</v>
      </c>
      <c r="AB35" s="55">
        <v>0</v>
      </c>
      <c r="AC35" s="56">
        <f t="shared" si="6"/>
        <v>0</v>
      </c>
      <c r="AD35" s="57">
        <f t="shared" si="7"/>
        <v>0</v>
      </c>
      <c r="AE35" s="55">
        <v>1</v>
      </c>
      <c r="AF35" s="55">
        <v>0</v>
      </c>
      <c r="AG35" s="56">
        <f t="shared" si="8"/>
        <v>0</v>
      </c>
      <c r="AH35" s="57">
        <f t="shared" si="9"/>
        <v>0</v>
      </c>
      <c r="AI35" s="55">
        <v>1</v>
      </c>
      <c r="AJ35" s="55">
        <v>0</v>
      </c>
      <c r="AK35" s="56">
        <f t="shared" si="10"/>
        <v>0</v>
      </c>
      <c r="AL35" s="57">
        <f t="shared" si="11"/>
        <v>0</v>
      </c>
      <c r="AM35" s="55">
        <v>1</v>
      </c>
      <c r="AN35" s="58">
        <v>0.32500000000000001</v>
      </c>
      <c r="AO35" s="57" t="str">
        <f t="shared" si="12"/>
        <v>Rojo</v>
      </c>
    </row>
    <row r="36" spans="1:41" ht="108.75" customHeight="1" x14ac:dyDescent="0.3">
      <c r="A36" s="49" t="s">
        <v>196</v>
      </c>
      <c r="B36" s="50" t="s">
        <v>197</v>
      </c>
      <c r="C36" s="50" t="s">
        <v>198</v>
      </c>
      <c r="D36" s="50" t="s">
        <v>149</v>
      </c>
      <c r="E36" s="111" t="s">
        <v>117</v>
      </c>
      <c r="F36" s="113" t="s">
        <v>209</v>
      </c>
      <c r="G36" s="50" t="s">
        <v>134</v>
      </c>
      <c r="H36" s="50" t="s">
        <v>210</v>
      </c>
      <c r="I36" s="50" t="s">
        <v>121</v>
      </c>
      <c r="J36" s="51" t="s">
        <v>122</v>
      </c>
      <c r="K36" s="50" t="s">
        <v>20</v>
      </c>
      <c r="L36" s="54" t="s">
        <v>24</v>
      </c>
      <c r="M36" s="54" t="s">
        <v>111</v>
      </c>
      <c r="N36" s="50" t="s">
        <v>123</v>
      </c>
      <c r="O36" s="50" t="s">
        <v>124</v>
      </c>
      <c r="P36" s="69" t="s">
        <v>316</v>
      </c>
      <c r="Q36" s="52" t="s">
        <v>108</v>
      </c>
      <c r="R36" s="53">
        <v>0.69989999999999997</v>
      </c>
      <c r="S36" s="53">
        <v>0.89990000000000003</v>
      </c>
      <c r="T36" s="53">
        <v>1.3</v>
      </c>
      <c r="U36" s="54">
        <v>100</v>
      </c>
      <c r="V36" s="54">
        <v>100</v>
      </c>
      <c r="W36" s="55">
        <v>1</v>
      </c>
      <c r="X36" s="55">
        <v>1</v>
      </c>
      <c r="Y36" s="56">
        <v>0.88</v>
      </c>
      <c r="Z36" s="57" t="str">
        <f t="shared" si="5"/>
        <v>Amarillo</v>
      </c>
      <c r="AA36" s="55">
        <v>1</v>
      </c>
      <c r="AB36" s="55">
        <v>0</v>
      </c>
      <c r="AC36" s="56">
        <f t="shared" si="6"/>
        <v>0</v>
      </c>
      <c r="AD36" s="57">
        <f t="shared" si="7"/>
        <v>0</v>
      </c>
      <c r="AE36" s="55">
        <v>1</v>
      </c>
      <c r="AF36" s="55">
        <v>0</v>
      </c>
      <c r="AG36" s="56">
        <f t="shared" si="8"/>
        <v>0</v>
      </c>
      <c r="AH36" s="57">
        <f t="shared" si="9"/>
        <v>0</v>
      </c>
      <c r="AI36" s="55">
        <v>1</v>
      </c>
      <c r="AJ36" s="55">
        <v>0</v>
      </c>
      <c r="AK36" s="56">
        <f t="shared" si="10"/>
        <v>0</v>
      </c>
      <c r="AL36" s="57">
        <f t="shared" si="11"/>
        <v>0</v>
      </c>
      <c r="AM36" s="55">
        <v>1</v>
      </c>
      <c r="AN36" s="58">
        <v>0.32500000000000001</v>
      </c>
      <c r="AO36" s="57" t="str">
        <f t="shared" si="12"/>
        <v>Rojo</v>
      </c>
    </row>
    <row r="37" spans="1:41" ht="91.5" customHeight="1" x14ac:dyDescent="0.3">
      <c r="A37" s="49" t="s">
        <v>196</v>
      </c>
      <c r="B37" s="50" t="s">
        <v>197</v>
      </c>
      <c r="C37" s="50" t="s">
        <v>198</v>
      </c>
      <c r="D37" s="50" t="s">
        <v>211</v>
      </c>
      <c r="E37" s="111" t="s">
        <v>117</v>
      </c>
      <c r="F37" s="113" t="s">
        <v>212</v>
      </c>
      <c r="G37" s="50" t="s">
        <v>134</v>
      </c>
      <c r="H37" s="50" t="s">
        <v>213</v>
      </c>
      <c r="I37" s="50" t="s">
        <v>121</v>
      </c>
      <c r="J37" s="51" t="s">
        <v>122</v>
      </c>
      <c r="K37" s="50" t="s">
        <v>20</v>
      </c>
      <c r="L37" s="54" t="s">
        <v>24</v>
      </c>
      <c r="M37" s="54" t="s">
        <v>111</v>
      </c>
      <c r="N37" s="50" t="s">
        <v>123</v>
      </c>
      <c r="O37" s="50" t="s">
        <v>124</v>
      </c>
      <c r="P37" s="69" t="s">
        <v>316</v>
      </c>
      <c r="Q37" s="52" t="s">
        <v>108</v>
      </c>
      <c r="R37" s="53">
        <v>0.69989999999999997</v>
      </c>
      <c r="S37" s="53">
        <v>0.89990000000000003</v>
      </c>
      <c r="T37" s="53">
        <v>1.3</v>
      </c>
      <c r="U37" s="54">
        <v>100</v>
      </c>
      <c r="V37" s="54">
        <v>100</v>
      </c>
      <c r="W37" s="55">
        <v>1</v>
      </c>
      <c r="X37" s="55">
        <v>1</v>
      </c>
      <c r="Y37" s="56">
        <v>0.88</v>
      </c>
      <c r="Z37" s="57" t="str">
        <f t="shared" si="5"/>
        <v>Amarillo</v>
      </c>
      <c r="AA37" s="55">
        <v>1</v>
      </c>
      <c r="AB37" s="55">
        <v>0</v>
      </c>
      <c r="AC37" s="56">
        <f t="shared" si="6"/>
        <v>0</v>
      </c>
      <c r="AD37" s="57">
        <f t="shared" si="7"/>
        <v>0</v>
      </c>
      <c r="AE37" s="55">
        <v>1</v>
      </c>
      <c r="AF37" s="55">
        <v>0</v>
      </c>
      <c r="AG37" s="56">
        <f t="shared" si="8"/>
        <v>0</v>
      </c>
      <c r="AH37" s="57">
        <f t="shared" si="9"/>
        <v>0</v>
      </c>
      <c r="AI37" s="55">
        <v>1</v>
      </c>
      <c r="AJ37" s="55">
        <v>0</v>
      </c>
      <c r="AK37" s="56">
        <f t="shared" si="10"/>
        <v>0</v>
      </c>
      <c r="AL37" s="57">
        <f t="shared" si="11"/>
        <v>0</v>
      </c>
      <c r="AM37" s="55">
        <v>1</v>
      </c>
      <c r="AN37" s="58">
        <v>0.32500000000000001</v>
      </c>
      <c r="AO37" s="57" t="str">
        <f t="shared" si="12"/>
        <v>Rojo</v>
      </c>
    </row>
    <row r="38" spans="1:41" ht="103.5" customHeight="1" x14ac:dyDescent="0.3">
      <c r="A38" s="49" t="s">
        <v>196</v>
      </c>
      <c r="B38" s="50" t="s">
        <v>197</v>
      </c>
      <c r="C38" s="50" t="s">
        <v>198</v>
      </c>
      <c r="D38" s="50" t="s">
        <v>155</v>
      </c>
      <c r="E38" s="111" t="s">
        <v>117</v>
      </c>
      <c r="F38" s="113" t="s">
        <v>214</v>
      </c>
      <c r="G38" s="50" t="s">
        <v>134</v>
      </c>
      <c r="H38" s="50" t="s">
        <v>215</v>
      </c>
      <c r="I38" s="50" t="s">
        <v>121</v>
      </c>
      <c r="J38" s="51" t="s">
        <v>122</v>
      </c>
      <c r="K38" s="50" t="s">
        <v>20</v>
      </c>
      <c r="L38" s="54" t="s">
        <v>24</v>
      </c>
      <c r="M38" s="54" t="s">
        <v>111</v>
      </c>
      <c r="N38" s="50" t="s">
        <v>123</v>
      </c>
      <c r="O38" s="50" t="s">
        <v>124</v>
      </c>
      <c r="P38" s="69" t="s">
        <v>316</v>
      </c>
      <c r="Q38" s="52" t="s">
        <v>108</v>
      </c>
      <c r="R38" s="53">
        <v>0.69989999999999997</v>
      </c>
      <c r="S38" s="53">
        <v>0.89990000000000003</v>
      </c>
      <c r="T38" s="53">
        <v>1.3</v>
      </c>
      <c r="U38" s="54">
        <v>100</v>
      </c>
      <c r="V38" s="54">
        <v>100</v>
      </c>
      <c r="W38" s="55">
        <v>1</v>
      </c>
      <c r="X38" s="55">
        <v>1</v>
      </c>
      <c r="Y38" s="56">
        <v>0.88</v>
      </c>
      <c r="Z38" s="57" t="str">
        <f t="shared" si="5"/>
        <v>Amarillo</v>
      </c>
      <c r="AA38" s="55">
        <v>1</v>
      </c>
      <c r="AB38" s="55">
        <v>0</v>
      </c>
      <c r="AC38" s="56">
        <f t="shared" si="6"/>
        <v>0</v>
      </c>
      <c r="AD38" s="57">
        <f t="shared" si="7"/>
        <v>0</v>
      </c>
      <c r="AE38" s="55">
        <v>1</v>
      </c>
      <c r="AF38" s="55">
        <v>0</v>
      </c>
      <c r="AG38" s="56">
        <f t="shared" si="8"/>
        <v>0</v>
      </c>
      <c r="AH38" s="57">
        <f t="shared" si="9"/>
        <v>0</v>
      </c>
      <c r="AI38" s="55">
        <v>1</v>
      </c>
      <c r="AJ38" s="55">
        <v>0</v>
      </c>
      <c r="AK38" s="56">
        <f t="shared" si="10"/>
        <v>0</v>
      </c>
      <c r="AL38" s="57">
        <f t="shared" si="11"/>
        <v>0</v>
      </c>
      <c r="AM38" s="55">
        <v>1</v>
      </c>
      <c r="AN38" s="58">
        <v>0.32500000000000001</v>
      </c>
      <c r="AO38" s="57" t="str">
        <f t="shared" si="12"/>
        <v>Rojo</v>
      </c>
    </row>
    <row r="39" spans="1:41" ht="341.25" customHeight="1" x14ac:dyDescent="0.3">
      <c r="A39" s="60" t="s">
        <v>315</v>
      </c>
      <c r="B39" s="50" t="s">
        <v>216</v>
      </c>
      <c r="C39" s="50" t="s">
        <v>217</v>
      </c>
      <c r="D39" s="50" t="s">
        <v>109</v>
      </c>
      <c r="E39" s="111" t="s">
        <v>117</v>
      </c>
      <c r="F39" s="50" t="s">
        <v>218</v>
      </c>
      <c r="G39" s="50" t="s">
        <v>163</v>
      </c>
      <c r="H39" s="50" t="s">
        <v>219</v>
      </c>
      <c r="I39" s="50" t="s">
        <v>121</v>
      </c>
      <c r="J39" s="51" t="s">
        <v>122</v>
      </c>
      <c r="K39" s="50" t="s">
        <v>20</v>
      </c>
      <c r="L39" s="54" t="s">
        <v>24</v>
      </c>
      <c r="M39" s="54" t="s">
        <v>5</v>
      </c>
      <c r="N39" s="50" t="s">
        <v>123</v>
      </c>
      <c r="O39" s="50" t="s">
        <v>124</v>
      </c>
      <c r="P39" s="69" t="s">
        <v>316</v>
      </c>
      <c r="Q39" s="52" t="s">
        <v>108</v>
      </c>
      <c r="R39" s="53">
        <v>0.69989999999999997</v>
      </c>
      <c r="S39" s="53">
        <v>0.89990000000000003</v>
      </c>
      <c r="T39" s="53">
        <v>1.3</v>
      </c>
      <c r="U39" s="54">
        <v>100</v>
      </c>
      <c r="V39" s="54">
        <v>100</v>
      </c>
      <c r="W39" s="55">
        <v>0</v>
      </c>
      <c r="X39" s="55">
        <v>0</v>
      </c>
      <c r="Y39" s="56">
        <f t="shared" si="4"/>
        <v>0</v>
      </c>
      <c r="Z39" s="57">
        <f t="shared" si="5"/>
        <v>0</v>
      </c>
      <c r="AA39" s="55">
        <v>0</v>
      </c>
      <c r="AB39" s="55">
        <v>0</v>
      </c>
      <c r="AC39" s="56">
        <f t="shared" si="6"/>
        <v>0</v>
      </c>
      <c r="AD39" s="57">
        <f t="shared" si="7"/>
        <v>0</v>
      </c>
      <c r="AE39" s="55">
        <v>0</v>
      </c>
      <c r="AF39" s="55">
        <v>0</v>
      </c>
      <c r="AG39" s="56">
        <f t="shared" si="8"/>
        <v>0</v>
      </c>
      <c r="AH39" s="57">
        <f t="shared" si="9"/>
        <v>0</v>
      </c>
      <c r="AI39" s="55">
        <v>1</v>
      </c>
      <c r="AJ39" s="55">
        <v>0</v>
      </c>
      <c r="AK39" s="56">
        <f t="shared" si="10"/>
        <v>0</v>
      </c>
      <c r="AL39" s="57">
        <f t="shared" si="11"/>
        <v>0</v>
      </c>
      <c r="AM39" s="55">
        <v>0</v>
      </c>
      <c r="AN39" s="58">
        <v>0</v>
      </c>
      <c r="AO39" s="57">
        <f t="shared" si="12"/>
        <v>0</v>
      </c>
    </row>
    <row r="40" spans="1:41" ht="217.5" customHeight="1" x14ac:dyDescent="0.3">
      <c r="A40" s="60" t="s">
        <v>315</v>
      </c>
      <c r="B40" s="50" t="s">
        <v>216</v>
      </c>
      <c r="C40" s="50" t="s">
        <v>217</v>
      </c>
      <c r="D40" s="50" t="s">
        <v>40</v>
      </c>
      <c r="E40" s="111" t="s">
        <v>117</v>
      </c>
      <c r="F40" s="50" t="s">
        <v>220</v>
      </c>
      <c r="G40" s="50" t="s">
        <v>163</v>
      </c>
      <c r="H40" s="50" t="s">
        <v>221</v>
      </c>
      <c r="I40" s="50" t="s">
        <v>121</v>
      </c>
      <c r="J40" s="51" t="s">
        <v>122</v>
      </c>
      <c r="K40" s="50" t="s">
        <v>20</v>
      </c>
      <c r="L40" s="54" t="s">
        <v>24</v>
      </c>
      <c r="M40" s="54" t="s">
        <v>5</v>
      </c>
      <c r="N40" s="50" t="s">
        <v>123</v>
      </c>
      <c r="O40" s="50" t="s">
        <v>124</v>
      </c>
      <c r="P40" s="69" t="s">
        <v>316</v>
      </c>
      <c r="Q40" s="52" t="s">
        <v>108</v>
      </c>
      <c r="R40" s="53">
        <v>0.69989999999999997</v>
      </c>
      <c r="S40" s="53">
        <v>0.89990000000000003</v>
      </c>
      <c r="T40" s="53">
        <v>1.3</v>
      </c>
      <c r="U40" s="54">
        <v>100</v>
      </c>
      <c r="V40" s="54">
        <v>100</v>
      </c>
      <c r="W40" s="55">
        <v>0</v>
      </c>
      <c r="X40" s="55">
        <v>0</v>
      </c>
      <c r="Y40" s="56">
        <f t="shared" si="4"/>
        <v>0</v>
      </c>
      <c r="Z40" s="57">
        <f t="shared" si="5"/>
        <v>0</v>
      </c>
      <c r="AA40" s="55">
        <v>0</v>
      </c>
      <c r="AB40" s="55">
        <v>0</v>
      </c>
      <c r="AC40" s="56">
        <f t="shared" si="6"/>
        <v>0</v>
      </c>
      <c r="AD40" s="57">
        <f t="shared" si="7"/>
        <v>0</v>
      </c>
      <c r="AE40" s="55">
        <v>0</v>
      </c>
      <c r="AF40" s="55">
        <v>0</v>
      </c>
      <c r="AG40" s="56">
        <f t="shared" si="8"/>
        <v>0</v>
      </c>
      <c r="AH40" s="57">
        <f t="shared" si="9"/>
        <v>0</v>
      </c>
      <c r="AI40" s="55">
        <v>1</v>
      </c>
      <c r="AJ40" s="55">
        <v>0</v>
      </c>
      <c r="AK40" s="56">
        <f t="shared" si="10"/>
        <v>0</v>
      </c>
      <c r="AL40" s="57">
        <f t="shared" si="11"/>
        <v>0</v>
      </c>
      <c r="AM40" s="55">
        <v>0</v>
      </c>
      <c r="AN40" s="58">
        <v>0</v>
      </c>
      <c r="AO40" s="57">
        <f t="shared" si="12"/>
        <v>0</v>
      </c>
    </row>
    <row r="41" spans="1:41" ht="329.25" customHeight="1" x14ac:dyDescent="0.3">
      <c r="A41" s="60" t="s">
        <v>315</v>
      </c>
      <c r="B41" s="50" t="s">
        <v>216</v>
      </c>
      <c r="C41" s="50" t="s">
        <v>217</v>
      </c>
      <c r="D41" s="50" t="s">
        <v>128</v>
      </c>
      <c r="E41" s="111" t="s">
        <v>117</v>
      </c>
      <c r="F41" s="50" t="s">
        <v>222</v>
      </c>
      <c r="G41" s="50" t="s">
        <v>130</v>
      </c>
      <c r="H41" s="50" t="s">
        <v>223</v>
      </c>
      <c r="I41" s="50" t="s">
        <v>121</v>
      </c>
      <c r="J41" s="51" t="s">
        <v>122</v>
      </c>
      <c r="K41" s="50" t="s">
        <v>20</v>
      </c>
      <c r="L41" s="54" t="s">
        <v>24</v>
      </c>
      <c r="M41" s="54" t="s">
        <v>110</v>
      </c>
      <c r="N41" s="50" t="s">
        <v>123</v>
      </c>
      <c r="O41" s="50" t="s">
        <v>124</v>
      </c>
      <c r="P41" s="69" t="s">
        <v>316</v>
      </c>
      <c r="Q41" s="52" t="s">
        <v>108</v>
      </c>
      <c r="R41" s="53">
        <v>0.69989999999999997</v>
      </c>
      <c r="S41" s="53">
        <v>0.89990000000000003</v>
      </c>
      <c r="T41" s="53">
        <v>1.3</v>
      </c>
      <c r="U41" s="54">
        <v>100</v>
      </c>
      <c r="V41" s="54">
        <v>100</v>
      </c>
      <c r="W41" s="55">
        <v>0</v>
      </c>
      <c r="X41" s="55">
        <v>0</v>
      </c>
      <c r="Y41" s="56">
        <f t="shared" si="4"/>
        <v>0</v>
      </c>
      <c r="Z41" s="57">
        <f t="shared" si="5"/>
        <v>0</v>
      </c>
      <c r="AA41" s="55">
        <v>1</v>
      </c>
      <c r="AB41" s="55">
        <v>0</v>
      </c>
      <c r="AC41" s="56">
        <f t="shared" si="6"/>
        <v>0</v>
      </c>
      <c r="AD41" s="57">
        <f t="shared" si="7"/>
        <v>0</v>
      </c>
      <c r="AE41" s="55">
        <v>0</v>
      </c>
      <c r="AF41" s="55">
        <v>0</v>
      </c>
      <c r="AG41" s="56">
        <f t="shared" si="8"/>
        <v>0</v>
      </c>
      <c r="AH41" s="57">
        <f t="shared" si="9"/>
        <v>0</v>
      </c>
      <c r="AI41" s="55">
        <v>1</v>
      </c>
      <c r="AJ41" s="55">
        <v>0</v>
      </c>
      <c r="AK41" s="56">
        <f t="shared" si="10"/>
        <v>0</v>
      </c>
      <c r="AL41" s="57">
        <f t="shared" si="11"/>
        <v>0</v>
      </c>
      <c r="AM41" s="55">
        <v>0</v>
      </c>
      <c r="AN41" s="58">
        <v>0</v>
      </c>
      <c r="AO41" s="57">
        <f t="shared" si="12"/>
        <v>0</v>
      </c>
    </row>
    <row r="42" spans="1:41" ht="218.25" customHeight="1" x14ac:dyDescent="0.3">
      <c r="A42" s="60" t="s">
        <v>315</v>
      </c>
      <c r="B42" s="50" t="s">
        <v>216</v>
      </c>
      <c r="C42" s="50" t="s">
        <v>217</v>
      </c>
      <c r="D42" s="50" t="s">
        <v>132</v>
      </c>
      <c r="E42" s="111" t="s">
        <v>117</v>
      </c>
      <c r="F42" s="50" t="s">
        <v>224</v>
      </c>
      <c r="G42" s="50" t="s">
        <v>134</v>
      </c>
      <c r="H42" s="50" t="s">
        <v>225</v>
      </c>
      <c r="I42" s="50" t="s">
        <v>121</v>
      </c>
      <c r="J42" s="51" t="s">
        <v>122</v>
      </c>
      <c r="K42" s="50" t="s">
        <v>20</v>
      </c>
      <c r="L42" s="54" t="s">
        <v>24</v>
      </c>
      <c r="M42" s="54" t="s">
        <v>111</v>
      </c>
      <c r="N42" s="50" t="s">
        <v>123</v>
      </c>
      <c r="O42" s="50" t="s">
        <v>124</v>
      </c>
      <c r="P42" s="69" t="s">
        <v>316</v>
      </c>
      <c r="Q42" s="52" t="s">
        <v>108</v>
      </c>
      <c r="R42" s="53">
        <v>0.69989999999999997</v>
      </c>
      <c r="S42" s="53">
        <v>0.89990000000000003</v>
      </c>
      <c r="T42" s="53">
        <v>1.3</v>
      </c>
      <c r="U42" s="54">
        <v>100</v>
      </c>
      <c r="V42" s="54">
        <v>100</v>
      </c>
      <c r="W42" s="55">
        <v>1</v>
      </c>
      <c r="X42" s="55">
        <v>1</v>
      </c>
      <c r="Y42" s="56">
        <f t="shared" si="4"/>
        <v>1</v>
      </c>
      <c r="Z42" s="57" t="str">
        <f t="shared" si="5"/>
        <v>Verde</v>
      </c>
      <c r="AA42" s="55">
        <v>1</v>
      </c>
      <c r="AB42" s="55">
        <v>0</v>
      </c>
      <c r="AC42" s="56">
        <f t="shared" si="6"/>
        <v>0</v>
      </c>
      <c r="AD42" s="57">
        <f t="shared" si="7"/>
        <v>0</v>
      </c>
      <c r="AE42" s="55">
        <v>1</v>
      </c>
      <c r="AF42" s="55">
        <v>0</v>
      </c>
      <c r="AG42" s="56">
        <f t="shared" si="8"/>
        <v>0</v>
      </c>
      <c r="AH42" s="57">
        <f t="shared" si="9"/>
        <v>0</v>
      </c>
      <c r="AI42" s="55">
        <v>1</v>
      </c>
      <c r="AJ42" s="55">
        <v>0</v>
      </c>
      <c r="AK42" s="56">
        <f t="shared" si="10"/>
        <v>0</v>
      </c>
      <c r="AL42" s="57">
        <f t="shared" si="11"/>
        <v>0</v>
      </c>
      <c r="AM42" s="55">
        <v>1</v>
      </c>
      <c r="AN42" s="58">
        <v>0.32500000000000001</v>
      </c>
      <c r="AO42" s="57" t="str">
        <f t="shared" si="12"/>
        <v>Rojo</v>
      </c>
    </row>
    <row r="43" spans="1:41" ht="183" customHeight="1" x14ac:dyDescent="0.3">
      <c r="A43" s="60" t="s">
        <v>315</v>
      </c>
      <c r="B43" s="50" t="s">
        <v>216</v>
      </c>
      <c r="C43" s="50" t="s">
        <v>217</v>
      </c>
      <c r="D43" s="50" t="s">
        <v>136</v>
      </c>
      <c r="E43" s="111" t="s">
        <v>117</v>
      </c>
      <c r="F43" s="50" t="s">
        <v>226</v>
      </c>
      <c r="G43" s="50" t="s">
        <v>134</v>
      </c>
      <c r="H43" s="50" t="s">
        <v>227</v>
      </c>
      <c r="I43" s="50" t="s">
        <v>121</v>
      </c>
      <c r="J43" s="51" t="s">
        <v>122</v>
      </c>
      <c r="K43" s="50" t="s">
        <v>20</v>
      </c>
      <c r="L43" s="54" t="s">
        <v>24</v>
      </c>
      <c r="M43" s="54" t="s">
        <v>111</v>
      </c>
      <c r="N43" s="50" t="s">
        <v>123</v>
      </c>
      <c r="O43" s="50" t="s">
        <v>124</v>
      </c>
      <c r="P43" s="69" t="s">
        <v>316</v>
      </c>
      <c r="Q43" s="52" t="s">
        <v>108</v>
      </c>
      <c r="R43" s="53">
        <v>0.69989999999999997</v>
      </c>
      <c r="S43" s="53">
        <v>0.89990000000000003</v>
      </c>
      <c r="T43" s="53">
        <v>1.3</v>
      </c>
      <c r="U43" s="54">
        <v>100</v>
      </c>
      <c r="V43" s="54">
        <v>100</v>
      </c>
      <c r="W43" s="55">
        <v>0</v>
      </c>
      <c r="X43" s="55">
        <v>0</v>
      </c>
      <c r="Y43" s="56">
        <f t="shared" si="4"/>
        <v>0</v>
      </c>
      <c r="Z43" s="57" t="s">
        <v>314</v>
      </c>
      <c r="AA43" s="55">
        <v>1</v>
      </c>
      <c r="AB43" s="55">
        <v>0</v>
      </c>
      <c r="AC43" s="56">
        <f t="shared" si="6"/>
        <v>0</v>
      </c>
      <c r="AD43" s="57">
        <f t="shared" si="7"/>
        <v>0</v>
      </c>
      <c r="AE43" s="55">
        <v>1</v>
      </c>
      <c r="AF43" s="55">
        <v>0</v>
      </c>
      <c r="AG43" s="56">
        <f t="shared" si="8"/>
        <v>0</v>
      </c>
      <c r="AH43" s="57">
        <f t="shared" si="9"/>
        <v>0</v>
      </c>
      <c r="AI43" s="55">
        <v>1</v>
      </c>
      <c r="AJ43" s="55">
        <v>0</v>
      </c>
      <c r="AK43" s="56">
        <f t="shared" si="10"/>
        <v>0</v>
      </c>
      <c r="AL43" s="57">
        <v>0</v>
      </c>
      <c r="AM43" s="55">
        <v>1</v>
      </c>
      <c r="AN43" s="58">
        <v>0.01</v>
      </c>
      <c r="AO43" s="57" t="str">
        <f t="shared" si="12"/>
        <v>Rojo</v>
      </c>
    </row>
    <row r="44" spans="1:41" ht="117" customHeight="1" x14ac:dyDescent="0.3">
      <c r="A44" s="60" t="s">
        <v>315</v>
      </c>
      <c r="B44" s="50" t="s">
        <v>216</v>
      </c>
      <c r="C44" s="50" t="s">
        <v>217</v>
      </c>
      <c r="D44" s="50" t="s">
        <v>139</v>
      </c>
      <c r="E44" s="111" t="s">
        <v>117</v>
      </c>
      <c r="F44" s="50" t="s">
        <v>228</v>
      </c>
      <c r="G44" s="50" t="s">
        <v>134</v>
      </c>
      <c r="H44" s="50" t="s">
        <v>229</v>
      </c>
      <c r="I44" s="50" t="s">
        <v>121</v>
      </c>
      <c r="J44" s="51" t="s">
        <v>122</v>
      </c>
      <c r="K44" s="50" t="s">
        <v>20</v>
      </c>
      <c r="L44" s="54" t="s">
        <v>24</v>
      </c>
      <c r="M44" s="54" t="s">
        <v>111</v>
      </c>
      <c r="N44" s="50" t="s">
        <v>123</v>
      </c>
      <c r="O44" s="50" t="s">
        <v>124</v>
      </c>
      <c r="P44" s="69" t="s">
        <v>316</v>
      </c>
      <c r="Q44" s="52" t="s">
        <v>108</v>
      </c>
      <c r="R44" s="53">
        <v>0.69989999999999997</v>
      </c>
      <c r="S44" s="53">
        <v>0.89990000000000003</v>
      </c>
      <c r="T44" s="53">
        <v>1.3</v>
      </c>
      <c r="U44" s="54">
        <v>100</v>
      </c>
      <c r="V44" s="54">
        <v>100</v>
      </c>
      <c r="W44" s="55">
        <v>1</v>
      </c>
      <c r="X44" s="55">
        <v>1</v>
      </c>
      <c r="Y44" s="56">
        <f t="shared" si="4"/>
        <v>1</v>
      </c>
      <c r="Z44" s="57" t="str">
        <f t="shared" si="5"/>
        <v>Verde</v>
      </c>
      <c r="AA44" s="55">
        <v>1</v>
      </c>
      <c r="AB44" s="55">
        <v>0</v>
      </c>
      <c r="AC44" s="56">
        <f t="shared" si="6"/>
        <v>0</v>
      </c>
      <c r="AD44" s="57">
        <f t="shared" si="7"/>
        <v>0</v>
      </c>
      <c r="AE44" s="55">
        <v>1</v>
      </c>
      <c r="AF44" s="55">
        <v>0</v>
      </c>
      <c r="AG44" s="56">
        <f t="shared" si="8"/>
        <v>0</v>
      </c>
      <c r="AH44" s="57">
        <f t="shared" si="9"/>
        <v>0</v>
      </c>
      <c r="AI44" s="55">
        <v>1</v>
      </c>
      <c r="AJ44" s="55">
        <v>0</v>
      </c>
      <c r="AK44" s="56">
        <f t="shared" si="10"/>
        <v>0</v>
      </c>
      <c r="AL44" s="57">
        <f t="shared" si="11"/>
        <v>0</v>
      </c>
      <c r="AM44" s="55">
        <v>1</v>
      </c>
      <c r="AN44" s="58">
        <v>0.32500000000000001</v>
      </c>
      <c r="AO44" s="57" t="str">
        <f t="shared" si="12"/>
        <v>Rojo</v>
      </c>
    </row>
    <row r="45" spans="1:41" ht="159" customHeight="1" x14ac:dyDescent="0.3">
      <c r="A45" s="60" t="s">
        <v>315</v>
      </c>
      <c r="B45" s="50" t="s">
        <v>216</v>
      </c>
      <c r="C45" s="50" t="s">
        <v>217</v>
      </c>
      <c r="D45" s="50" t="s">
        <v>142</v>
      </c>
      <c r="E45" s="111" t="s">
        <v>117</v>
      </c>
      <c r="F45" s="50" t="s">
        <v>230</v>
      </c>
      <c r="G45" s="50" t="s">
        <v>134</v>
      </c>
      <c r="H45" s="50" t="s">
        <v>231</v>
      </c>
      <c r="I45" s="50" t="s">
        <v>121</v>
      </c>
      <c r="J45" s="51" t="s">
        <v>122</v>
      </c>
      <c r="K45" s="50" t="s">
        <v>20</v>
      </c>
      <c r="L45" s="54" t="s">
        <v>24</v>
      </c>
      <c r="M45" s="54" t="s">
        <v>111</v>
      </c>
      <c r="N45" s="50" t="s">
        <v>123</v>
      </c>
      <c r="O45" s="50" t="s">
        <v>124</v>
      </c>
      <c r="P45" s="69" t="s">
        <v>316</v>
      </c>
      <c r="Q45" s="52" t="s">
        <v>108</v>
      </c>
      <c r="R45" s="53">
        <v>0.69989999999999997</v>
      </c>
      <c r="S45" s="53">
        <v>0.89990000000000003</v>
      </c>
      <c r="T45" s="53">
        <v>1.3</v>
      </c>
      <c r="U45" s="54">
        <v>100</v>
      </c>
      <c r="V45" s="54">
        <v>100</v>
      </c>
      <c r="W45" s="55">
        <v>1</v>
      </c>
      <c r="X45" s="55">
        <v>1</v>
      </c>
      <c r="Y45" s="56">
        <f t="shared" si="4"/>
        <v>1</v>
      </c>
      <c r="Z45" s="57" t="str">
        <f t="shared" si="5"/>
        <v>Verde</v>
      </c>
      <c r="AA45" s="55">
        <v>1</v>
      </c>
      <c r="AB45" s="55">
        <v>0</v>
      </c>
      <c r="AC45" s="56">
        <f t="shared" si="6"/>
        <v>0</v>
      </c>
      <c r="AD45" s="57">
        <f t="shared" si="7"/>
        <v>0</v>
      </c>
      <c r="AE45" s="55">
        <v>1</v>
      </c>
      <c r="AF45" s="55">
        <v>0</v>
      </c>
      <c r="AG45" s="56">
        <f t="shared" si="8"/>
        <v>0</v>
      </c>
      <c r="AH45" s="57">
        <f t="shared" si="9"/>
        <v>0</v>
      </c>
      <c r="AI45" s="55">
        <v>1</v>
      </c>
      <c r="AJ45" s="55">
        <v>0</v>
      </c>
      <c r="AK45" s="56">
        <f t="shared" si="10"/>
        <v>0</v>
      </c>
      <c r="AL45" s="57">
        <f t="shared" si="11"/>
        <v>0</v>
      </c>
      <c r="AM45" s="55">
        <v>1</v>
      </c>
      <c r="AN45" s="58">
        <v>0.32500000000000001</v>
      </c>
      <c r="AO45" s="57" t="str">
        <f t="shared" si="12"/>
        <v>Rojo</v>
      </c>
    </row>
    <row r="46" spans="1:41" ht="344.25" customHeight="1" x14ac:dyDescent="0.3">
      <c r="A46" s="60" t="s">
        <v>315</v>
      </c>
      <c r="B46" s="50" t="s">
        <v>216</v>
      </c>
      <c r="C46" s="50" t="s">
        <v>217</v>
      </c>
      <c r="D46" s="50" t="s">
        <v>146</v>
      </c>
      <c r="E46" s="111" t="s">
        <v>117</v>
      </c>
      <c r="F46" s="50" t="s">
        <v>232</v>
      </c>
      <c r="G46" s="50" t="s">
        <v>130</v>
      </c>
      <c r="H46" s="50" t="s">
        <v>233</v>
      </c>
      <c r="I46" s="50" t="s">
        <v>121</v>
      </c>
      <c r="J46" s="51" t="s">
        <v>122</v>
      </c>
      <c r="K46" s="50" t="s">
        <v>20</v>
      </c>
      <c r="L46" s="54" t="s">
        <v>24</v>
      </c>
      <c r="M46" s="54" t="s">
        <v>110</v>
      </c>
      <c r="N46" s="50" t="s">
        <v>123</v>
      </c>
      <c r="O46" s="50" t="s">
        <v>124</v>
      </c>
      <c r="P46" s="69" t="s">
        <v>316</v>
      </c>
      <c r="Q46" s="52" t="s">
        <v>108</v>
      </c>
      <c r="R46" s="53">
        <v>0.69989999999999997</v>
      </c>
      <c r="S46" s="53">
        <v>0.89990000000000003</v>
      </c>
      <c r="T46" s="53">
        <v>1.3</v>
      </c>
      <c r="U46" s="54">
        <v>100</v>
      </c>
      <c r="V46" s="54">
        <v>100</v>
      </c>
      <c r="W46" s="55">
        <v>0</v>
      </c>
      <c r="X46" s="55">
        <v>0</v>
      </c>
      <c r="Y46" s="56">
        <f t="shared" si="4"/>
        <v>0</v>
      </c>
      <c r="Z46" s="57">
        <f t="shared" si="5"/>
        <v>0</v>
      </c>
      <c r="AA46" s="55">
        <v>1</v>
      </c>
      <c r="AB46" s="55">
        <v>0</v>
      </c>
      <c r="AC46" s="56">
        <f t="shared" si="6"/>
        <v>0</v>
      </c>
      <c r="AD46" s="57">
        <f t="shared" si="7"/>
        <v>0</v>
      </c>
      <c r="AE46" s="55">
        <v>0</v>
      </c>
      <c r="AF46" s="55">
        <v>0</v>
      </c>
      <c r="AG46" s="56">
        <f t="shared" si="8"/>
        <v>0</v>
      </c>
      <c r="AH46" s="57">
        <f t="shared" si="9"/>
        <v>0</v>
      </c>
      <c r="AI46" s="55">
        <v>1</v>
      </c>
      <c r="AJ46" s="55">
        <v>0</v>
      </c>
      <c r="AK46" s="56">
        <f t="shared" si="10"/>
        <v>0</v>
      </c>
      <c r="AL46" s="57">
        <f t="shared" si="11"/>
        <v>0</v>
      </c>
      <c r="AM46" s="55">
        <v>0</v>
      </c>
      <c r="AN46" s="58">
        <v>0</v>
      </c>
      <c r="AO46" s="57">
        <f t="shared" si="12"/>
        <v>0</v>
      </c>
    </row>
    <row r="47" spans="1:41" ht="116.25" customHeight="1" x14ac:dyDescent="0.3">
      <c r="A47" s="60" t="s">
        <v>315</v>
      </c>
      <c r="B47" s="50" t="s">
        <v>216</v>
      </c>
      <c r="C47" s="50" t="s">
        <v>217</v>
      </c>
      <c r="D47" s="50" t="s">
        <v>149</v>
      </c>
      <c r="E47" s="111" t="s">
        <v>117</v>
      </c>
      <c r="F47" s="50" t="s">
        <v>234</v>
      </c>
      <c r="G47" s="50" t="s">
        <v>134</v>
      </c>
      <c r="H47" s="50" t="s">
        <v>235</v>
      </c>
      <c r="I47" s="50" t="s">
        <v>121</v>
      </c>
      <c r="J47" s="51" t="s">
        <v>122</v>
      </c>
      <c r="K47" s="50" t="s">
        <v>20</v>
      </c>
      <c r="L47" s="54" t="s">
        <v>24</v>
      </c>
      <c r="M47" s="54" t="s">
        <v>111</v>
      </c>
      <c r="N47" s="50" t="s">
        <v>123</v>
      </c>
      <c r="O47" s="50" t="s">
        <v>124</v>
      </c>
      <c r="P47" s="69" t="s">
        <v>316</v>
      </c>
      <c r="Q47" s="52" t="s">
        <v>108</v>
      </c>
      <c r="R47" s="53">
        <v>0.69989999999999997</v>
      </c>
      <c r="S47" s="53">
        <v>0.89990000000000003</v>
      </c>
      <c r="T47" s="53">
        <v>1.3</v>
      </c>
      <c r="U47" s="54">
        <v>100</v>
      </c>
      <c r="V47" s="54">
        <v>100</v>
      </c>
      <c r="W47" s="55">
        <v>1</v>
      </c>
      <c r="X47" s="55">
        <v>1</v>
      </c>
      <c r="Y47" s="56">
        <v>0.88</v>
      </c>
      <c r="Z47" s="57" t="str">
        <f t="shared" si="5"/>
        <v>Amarillo</v>
      </c>
      <c r="AA47" s="55">
        <v>1</v>
      </c>
      <c r="AB47" s="55">
        <v>0</v>
      </c>
      <c r="AC47" s="56">
        <f t="shared" si="6"/>
        <v>0</v>
      </c>
      <c r="AD47" s="57">
        <f t="shared" si="7"/>
        <v>0</v>
      </c>
      <c r="AE47" s="55">
        <v>1</v>
      </c>
      <c r="AF47" s="55">
        <v>0</v>
      </c>
      <c r="AG47" s="56">
        <f t="shared" si="8"/>
        <v>0</v>
      </c>
      <c r="AH47" s="57">
        <f t="shared" si="9"/>
        <v>0</v>
      </c>
      <c r="AI47" s="55">
        <v>1</v>
      </c>
      <c r="AJ47" s="55">
        <v>0</v>
      </c>
      <c r="AK47" s="56">
        <f t="shared" si="10"/>
        <v>0</v>
      </c>
      <c r="AL47" s="57">
        <f t="shared" si="11"/>
        <v>0</v>
      </c>
      <c r="AM47" s="55">
        <v>1</v>
      </c>
      <c r="AN47" s="58">
        <v>0.17</v>
      </c>
      <c r="AO47" s="57" t="str">
        <f t="shared" si="12"/>
        <v>Rojo</v>
      </c>
    </row>
    <row r="48" spans="1:41" ht="105" customHeight="1" x14ac:dyDescent="0.3">
      <c r="A48" s="60" t="s">
        <v>315</v>
      </c>
      <c r="B48" s="50" t="s">
        <v>216</v>
      </c>
      <c r="C48" s="50" t="s">
        <v>217</v>
      </c>
      <c r="D48" s="50" t="s">
        <v>152</v>
      </c>
      <c r="E48" s="111" t="s">
        <v>117</v>
      </c>
      <c r="F48" s="50" t="s">
        <v>236</v>
      </c>
      <c r="G48" s="50" t="s">
        <v>134</v>
      </c>
      <c r="H48" s="50" t="s">
        <v>237</v>
      </c>
      <c r="I48" s="50" t="s">
        <v>121</v>
      </c>
      <c r="J48" s="51" t="s">
        <v>122</v>
      </c>
      <c r="K48" s="50" t="s">
        <v>20</v>
      </c>
      <c r="L48" s="54" t="s">
        <v>24</v>
      </c>
      <c r="M48" s="54" t="s">
        <v>111</v>
      </c>
      <c r="N48" s="50" t="s">
        <v>123</v>
      </c>
      <c r="O48" s="50" t="s">
        <v>124</v>
      </c>
      <c r="P48" s="69" t="s">
        <v>316</v>
      </c>
      <c r="Q48" s="52" t="s">
        <v>108</v>
      </c>
      <c r="R48" s="53">
        <v>0.69989999999999997</v>
      </c>
      <c r="S48" s="53">
        <v>0.89990000000000003</v>
      </c>
      <c r="T48" s="53">
        <v>1.3</v>
      </c>
      <c r="U48" s="54">
        <v>100</v>
      </c>
      <c r="V48" s="54">
        <v>100</v>
      </c>
      <c r="W48" s="55">
        <v>1</v>
      </c>
      <c r="X48" s="55">
        <v>1</v>
      </c>
      <c r="Y48" s="56">
        <f t="shared" si="4"/>
        <v>1</v>
      </c>
      <c r="Z48" s="57" t="str">
        <f t="shared" si="5"/>
        <v>Verde</v>
      </c>
      <c r="AA48" s="55">
        <v>1</v>
      </c>
      <c r="AB48" s="55">
        <v>0</v>
      </c>
      <c r="AC48" s="56">
        <f t="shared" si="6"/>
        <v>0</v>
      </c>
      <c r="AD48" s="57">
        <f t="shared" si="7"/>
        <v>0</v>
      </c>
      <c r="AE48" s="55">
        <v>1</v>
      </c>
      <c r="AF48" s="55">
        <v>0</v>
      </c>
      <c r="AG48" s="56">
        <f t="shared" si="8"/>
        <v>0</v>
      </c>
      <c r="AH48" s="57">
        <f t="shared" si="9"/>
        <v>0</v>
      </c>
      <c r="AI48" s="55">
        <v>1</v>
      </c>
      <c r="AJ48" s="55">
        <v>0</v>
      </c>
      <c r="AK48" s="56">
        <f t="shared" si="10"/>
        <v>0</v>
      </c>
      <c r="AL48" s="57">
        <f t="shared" si="11"/>
        <v>0</v>
      </c>
      <c r="AM48" s="55">
        <v>1</v>
      </c>
      <c r="AN48" s="58">
        <v>0.32500000000000001</v>
      </c>
      <c r="AO48" s="57" t="str">
        <f t="shared" si="12"/>
        <v>Rojo</v>
      </c>
    </row>
    <row r="49" spans="1:41" ht="135.75" customHeight="1" x14ac:dyDescent="0.3">
      <c r="A49" s="60" t="s">
        <v>315</v>
      </c>
      <c r="B49" s="50" t="s">
        <v>216</v>
      </c>
      <c r="C49" s="50" t="s">
        <v>217</v>
      </c>
      <c r="D49" s="50" t="s">
        <v>155</v>
      </c>
      <c r="E49" s="111" t="s">
        <v>117</v>
      </c>
      <c r="F49" s="50" t="s">
        <v>238</v>
      </c>
      <c r="G49" s="50" t="s">
        <v>134</v>
      </c>
      <c r="H49" s="50" t="s">
        <v>239</v>
      </c>
      <c r="I49" s="50" t="s">
        <v>121</v>
      </c>
      <c r="J49" s="51" t="s">
        <v>122</v>
      </c>
      <c r="K49" s="50" t="s">
        <v>20</v>
      </c>
      <c r="L49" s="54" t="s">
        <v>24</v>
      </c>
      <c r="M49" s="54" t="s">
        <v>111</v>
      </c>
      <c r="N49" s="50" t="s">
        <v>123</v>
      </c>
      <c r="O49" s="50" t="s">
        <v>124</v>
      </c>
      <c r="P49" s="69" t="s">
        <v>316</v>
      </c>
      <c r="Q49" s="52" t="s">
        <v>108</v>
      </c>
      <c r="R49" s="53">
        <v>0.69989999999999997</v>
      </c>
      <c r="S49" s="53">
        <v>0.89990000000000003</v>
      </c>
      <c r="T49" s="53">
        <v>1.3</v>
      </c>
      <c r="U49" s="54">
        <v>100</v>
      </c>
      <c r="V49" s="54">
        <v>100</v>
      </c>
      <c r="W49" s="55">
        <v>1</v>
      </c>
      <c r="X49" s="55">
        <v>1</v>
      </c>
      <c r="Y49" s="56">
        <f t="shared" si="4"/>
        <v>1</v>
      </c>
      <c r="Z49" s="57" t="str">
        <f t="shared" si="5"/>
        <v>Verde</v>
      </c>
      <c r="AA49" s="55">
        <v>1</v>
      </c>
      <c r="AB49" s="55">
        <v>0</v>
      </c>
      <c r="AC49" s="56">
        <f t="shared" si="6"/>
        <v>0</v>
      </c>
      <c r="AD49" s="57">
        <f t="shared" si="7"/>
        <v>0</v>
      </c>
      <c r="AE49" s="55">
        <v>1</v>
      </c>
      <c r="AF49" s="55">
        <v>0</v>
      </c>
      <c r="AG49" s="56">
        <f t="shared" si="8"/>
        <v>0</v>
      </c>
      <c r="AH49" s="57">
        <f t="shared" si="9"/>
        <v>0</v>
      </c>
      <c r="AI49" s="55">
        <v>1</v>
      </c>
      <c r="AJ49" s="55">
        <v>0</v>
      </c>
      <c r="AK49" s="56">
        <f t="shared" si="10"/>
        <v>0</v>
      </c>
      <c r="AL49" s="57">
        <f t="shared" si="11"/>
        <v>0</v>
      </c>
      <c r="AM49" s="55">
        <v>1</v>
      </c>
      <c r="AN49" s="58">
        <v>0.32500000000000001</v>
      </c>
      <c r="AO49" s="57" t="str">
        <f t="shared" si="12"/>
        <v>Rojo</v>
      </c>
    </row>
    <row r="50" spans="1:41" ht="153.75" customHeight="1" x14ac:dyDescent="0.3">
      <c r="A50" s="60" t="s">
        <v>315</v>
      </c>
      <c r="B50" s="50" t="s">
        <v>216</v>
      </c>
      <c r="C50" s="50" t="s">
        <v>217</v>
      </c>
      <c r="D50" s="50" t="s">
        <v>158</v>
      </c>
      <c r="E50" s="111" t="s">
        <v>117</v>
      </c>
      <c r="F50" s="50" t="s">
        <v>240</v>
      </c>
      <c r="G50" s="50" t="s">
        <v>134</v>
      </c>
      <c r="H50" s="50" t="s">
        <v>241</v>
      </c>
      <c r="I50" s="50" t="s">
        <v>121</v>
      </c>
      <c r="J50" s="51" t="s">
        <v>122</v>
      </c>
      <c r="K50" s="50" t="s">
        <v>20</v>
      </c>
      <c r="L50" s="54" t="s">
        <v>24</v>
      </c>
      <c r="M50" s="54" t="s">
        <v>111</v>
      </c>
      <c r="N50" s="50" t="s">
        <v>123</v>
      </c>
      <c r="O50" s="50" t="s">
        <v>124</v>
      </c>
      <c r="P50" s="69" t="s">
        <v>316</v>
      </c>
      <c r="Q50" s="52" t="s">
        <v>108</v>
      </c>
      <c r="R50" s="53">
        <v>0.69989999999999997</v>
      </c>
      <c r="S50" s="53">
        <v>0.89990000000000003</v>
      </c>
      <c r="T50" s="53">
        <v>1.3</v>
      </c>
      <c r="U50" s="54">
        <v>100</v>
      </c>
      <c r="V50" s="54">
        <v>100</v>
      </c>
      <c r="W50" s="55">
        <v>1</v>
      </c>
      <c r="X50" s="55">
        <v>1</v>
      </c>
      <c r="Y50" s="56">
        <f t="shared" si="4"/>
        <v>1</v>
      </c>
      <c r="Z50" s="57" t="str">
        <f t="shared" si="5"/>
        <v>Verde</v>
      </c>
      <c r="AA50" s="55">
        <v>1</v>
      </c>
      <c r="AB50" s="55">
        <v>0</v>
      </c>
      <c r="AC50" s="56">
        <f t="shared" si="6"/>
        <v>0</v>
      </c>
      <c r="AD50" s="57">
        <f t="shared" si="7"/>
        <v>0</v>
      </c>
      <c r="AE50" s="55">
        <v>1</v>
      </c>
      <c r="AF50" s="55">
        <v>0</v>
      </c>
      <c r="AG50" s="56">
        <f t="shared" si="8"/>
        <v>0</v>
      </c>
      <c r="AH50" s="57">
        <f t="shared" si="9"/>
        <v>0</v>
      </c>
      <c r="AI50" s="55">
        <v>1</v>
      </c>
      <c r="AJ50" s="55">
        <v>0</v>
      </c>
      <c r="AK50" s="56">
        <f t="shared" si="10"/>
        <v>0</v>
      </c>
      <c r="AL50" s="57">
        <f t="shared" si="11"/>
        <v>0</v>
      </c>
      <c r="AM50" s="55">
        <v>1</v>
      </c>
      <c r="AN50" s="58">
        <v>0.32500000000000001</v>
      </c>
      <c r="AO50" s="57" t="str">
        <f t="shared" si="12"/>
        <v>Rojo</v>
      </c>
    </row>
    <row r="51" spans="1:41" ht="317.25" customHeight="1" x14ac:dyDescent="0.3">
      <c r="A51" s="60" t="s">
        <v>315</v>
      </c>
      <c r="B51" s="50" t="s">
        <v>216</v>
      </c>
      <c r="C51" s="50" t="s">
        <v>217</v>
      </c>
      <c r="D51" s="50" t="s">
        <v>179</v>
      </c>
      <c r="E51" s="111" t="s">
        <v>117</v>
      </c>
      <c r="F51" s="50" t="s">
        <v>242</v>
      </c>
      <c r="G51" s="50" t="s">
        <v>130</v>
      </c>
      <c r="H51" s="50" t="s">
        <v>243</v>
      </c>
      <c r="I51" s="50" t="s">
        <v>121</v>
      </c>
      <c r="J51" s="51" t="s">
        <v>122</v>
      </c>
      <c r="K51" s="50" t="s">
        <v>20</v>
      </c>
      <c r="L51" s="54" t="s">
        <v>24</v>
      </c>
      <c r="M51" s="54" t="s">
        <v>110</v>
      </c>
      <c r="N51" s="50" t="s">
        <v>123</v>
      </c>
      <c r="O51" s="50" t="s">
        <v>124</v>
      </c>
      <c r="P51" s="69" t="s">
        <v>316</v>
      </c>
      <c r="Q51" s="52" t="s">
        <v>108</v>
      </c>
      <c r="R51" s="53">
        <v>0.69989999999999997</v>
      </c>
      <c r="S51" s="53">
        <v>0.89990000000000003</v>
      </c>
      <c r="T51" s="53">
        <v>1.3</v>
      </c>
      <c r="U51" s="54">
        <v>100</v>
      </c>
      <c r="V51" s="54">
        <v>100</v>
      </c>
      <c r="W51" s="55">
        <v>0</v>
      </c>
      <c r="X51" s="55">
        <v>0</v>
      </c>
      <c r="Y51" s="56">
        <f t="shared" si="4"/>
        <v>0</v>
      </c>
      <c r="Z51" s="57">
        <f t="shared" si="5"/>
        <v>0</v>
      </c>
      <c r="AA51" s="55">
        <v>1</v>
      </c>
      <c r="AB51" s="55">
        <v>0</v>
      </c>
      <c r="AC51" s="56">
        <f t="shared" si="6"/>
        <v>0</v>
      </c>
      <c r="AD51" s="57">
        <f t="shared" si="7"/>
        <v>0</v>
      </c>
      <c r="AE51" s="55">
        <v>0</v>
      </c>
      <c r="AF51" s="55">
        <v>0</v>
      </c>
      <c r="AG51" s="56">
        <f t="shared" si="8"/>
        <v>0</v>
      </c>
      <c r="AH51" s="57">
        <f t="shared" si="9"/>
        <v>0</v>
      </c>
      <c r="AI51" s="55">
        <v>1</v>
      </c>
      <c r="AJ51" s="55">
        <v>0</v>
      </c>
      <c r="AK51" s="56">
        <f t="shared" si="10"/>
        <v>0</v>
      </c>
      <c r="AL51" s="57">
        <f t="shared" si="11"/>
        <v>0</v>
      </c>
      <c r="AM51" s="55">
        <v>0</v>
      </c>
      <c r="AN51" s="58">
        <v>0</v>
      </c>
      <c r="AO51" s="57">
        <f t="shared" si="12"/>
        <v>0</v>
      </c>
    </row>
    <row r="52" spans="1:41" ht="180" customHeight="1" x14ac:dyDescent="0.3">
      <c r="A52" s="60" t="s">
        <v>315</v>
      </c>
      <c r="B52" s="50" t="s">
        <v>216</v>
      </c>
      <c r="C52" s="50" t="s">
        <v>217</v>
      </c>
      <c r="D52" s="50" t="s">
        <v>182</v>
      </c>
      <c r="E52" s="111" t="s">
        <v>117</v>
      </c>
      <c r="F52" s="50" t="s">
        <v>244</v>
      </c>
      <c r="G52" s="50" t="s">
        <v>134</v>
      </c>
      <c r="H52" s="50" t="s">
        <v>245</v>
      </c>
      <c r="I52" s="50" t="s">
        <v>121</v>
      </c>
      <c r="J52" s="51" t="s">
        <v>122</v>
      </c>
      <c r="K52" s="50" t="s">
        <v>20</v>
      </c>
      <c r="L52" s="54" t="s">
        <v>24</v>
      </c>
      <c r="M52" s="54" t="s">
        <v>111</v>
      </c>
      <c r="N52" s="50" t="s">
        <v>123</v>
      </c>
      <c r="O52" s="50" t="s">
        <v>124</v>
      </c>
      <c r="P52" s="69" t="s">
        <v>316</v>
      </c>
      <c r="Q52" s="52" t="s">
        <v>108</v>
      </c>
      <c r="R52" s="53">
        <v>0.69989999999999997</v>
      </c>
      <c r="S52" s="53">
        <v>0.89990000000000003</v>
      </c>
      <c r="T52" s="53">
        <v>1.3</v>
      </c>
      <c r="U52" s="54">
        <v>100</v>
      </c>
      <c r="V52" s="54">
        <v>100</v>
      </c>
      <c r="W52" s="55">
        <v>1</v>
      </c>
      <c r="X52" s="55">
        <v>1</v>
      </c>
      <c r="Y52" s="56">
        <f t="shared" si="4"/>
        <v>1</v>
      </c>
      <c r="Z52" s="57" t="str">
        <f t="shared" si="5"/>
        <v>Verde</v>
      </c>
      <c r="AA52" s="55">
        <v>1</v>
      </c>
      <c r="AB52" s="55">
        <v>0</v>
      </c>
      <c r="AC52" s="56">
        <f t="shared" si="6"/>
        <v>0</v>
      </c>
      <c r="AD52" s="57">
        <f t="shared" si="7"/>
        <v>0</v>
      </c>
      <c r="AE52" s="55">
        <v>1</v>
      </c>
      <c r="AF52" s="55">
        <v>0</v>
      </c>
      <c r="AG52" s="56">
        <f t="shared" si="8"/>
        <v>0</v>
      </c>
      <c r="AH52" s="57">
        <f t="shared" si="9"/>
        <v>0</v>
      </c>
      <c r="AI52" s="55">
        <v>1</v>
      </c>
      <c r="AJ52" s="55">
        <v>0</v>
      </c>
      <c r="AK52" s="56">
        <f t="shared" si="10"/>
        <v>0</v>
      </c>
      <c r="AL52" s="57">
        <f t="shared" si="11"/>
        <v>0</v>
      </c>
      <c r="AM52" s="55">
        <v>1</v>
      </c>
      <c r="AN52" s="58">
        <v>0.43</v>
      </c>
      <c r="AO52" s="57" t="str">
        <f t="shared" si="12"/>
        <v>Rojo</v>
      </c>
    </row>
    <row r="53" spans="1:41" ht="221.25" customHeight="1" x14ac:dyDescent="0.3">
      <c r="A53" s="49" t="s">
        <v>113</v>
      </c>
      <c r="B53" s="50" t="s">
        <v>246</v>
      </c>
      <c r="C53" s="50" t="s">
        <v>247</v>
      </c>
      <c r="D53" s="50" t="s">
        <v>248</v>
      </c>
      <c r="E53" s="111" t="s">
        <v>117</v>
      </c>
      <c r="F53" s="50" t="s">
        <v>249</v>
      </c>
      <c r="G53" s="50" t="s">
        <v>250</v>
      </c>
      <c r="H53" s="50" t="s">
        <v>251</v>
      </c>
      <c r="I53" s="50" t="s">
        <v>121</v>
      </c>
      <c r="J53" s="51" t="s">
        <v>122</v>
      </c>
      <c r="K53" s="50" t="s">
        <v>20</v>
      </c>
      <c r="L53" s="54" t="s">
        <v>24</v>
      </c>
      <c r="M53" s="54" t="s">
        <v>5</v>
      </c>
      <c r="N53" s="50" t="s">
        <v>123</v>
      </c>
      <c r="O53" s="50" t="s">
        <v>124</v>
      </c>
      <c r="P53" s="69" t="s">
        <v>316</v>
      </c>
      <c r="Q53" s="52" t="s">
        <v>108</v>
      </c>
      <c r="R53" s="53">
        <v>0.69989999999999997</v>
      </c>
      <c r="S53" s="53">
        <v>0.89990000000000003</v>
      </c>
      <c r="T53" s="53">
        <v>1.3</v>
      </c>
      <c r="U53" s="54">
        <v>100</v>
      </c>
      <c r="V53" s="54">
        <v>100</v>
      </c>
      <c r="W53" s="55">
        <v>0</v>
      </c>
      <c r="X53" s="55">
        <v>0</v>
      </c>
      <c r="Y53" s="56">
        <v>0</v>
      </c>
      <c r="Z53" s="57">
        <f t="shared" si="5"/>
        <v>0</v>
      </c>
      <c r="AA53" s="55">
        <v>0</v>
      </c>
      <c r="AB53" s="55">
        <v>0</v>
      </c>
      <c r="AC53" s="56">
        <f t="shared" si="6"/>
        <v>0</v>
      </c>
      <c r="AD53" s="57">
        <f t="shared" si="7"/>
        <v>0</v>
      </c>
      <c r="AE53" s="55">
        <v>0</v>
      </c>
      <c r="AF53" s="55">
        <v>0</v>
      </c>
      <c r="AG53" s="56">
        <f t="shared" si="8"/>
        <v>0</v>
      </c>
      <c r="AH53" s="57">
        <f t="shared" si="9"/>
        <v>0</v>
      </c>
      <c r="AI53" s="55">
        <v>1</v>
      </c>
      <c r="AJ53" s="55">
        <v>0</v>
      </c>
      <c r="AK53" s="56">
        <f t="shared" si="10"/>
        <v>0</v>
      </c>
      <c r="AL53" s="57">
        <f t="shared" si="11"/>
        <v>0</v>
      </c>
      <c r="AM53" s="55">
        <v>0</v>
      </c>
      <c r="AN53" s="58">
        <v>0</v>
      </c>
      <c r="AO53" s="57">
        <f t="shared" si="12"/>
        <v>0</v>
      </c>
    </row>
    <row r="54" spans="1:41" ht="253.5" customHeight="1" x14ac:dyDescent="0.3">
      <c r="A54" s="49" t="s">
        <v>113</v>
      </c>
      <c r="B54" s="50" t="s">
        <v>246</v>
      </c>
      <c r="C54" s="50" t="s">
        <v>247</v>
      </c>
      <c r="D54" s="50" t="s">
        <v>252</v>
      </c>
      <c r="E54" s="111" t="s">
        <v>117</v>
      </c>
      <c r="F54" s="50" t="s">
        <v>253</v>
      </c>
      <c r="G54" s="50" t="s">
        <v>119</v>
      </c>
      <c r="H54" s="50" t="s">
        <v>254</v>
      </c>
      <c r="I54" s="50" t="s">
        <v>121</v>
      </c>
      <c r="J54" s="51" t="s">
        <v>122</v>
      </c>
      <c r="K54" s="50" t="s">
        <v>20</v>
      </c>
      <c r="L54" s="54" t="s">
        <v>24</v>
      </c>
      <c r="M54" s="54" t="s">
        <v>5</v>
      </c>
      <c r="N54" s="50" t="s">
        <v>123</v>
      </c>
      <c r="O54" s="50" t="s">
        <v>124</v>
      </c>
      <c r="P54" s="69" t="s">
        <v>316</v>
      </c>
      <c r="Q54" s="52" t="s">
        <v>108</v>
      </c>
      <c r="R54" s="53">
        <v>0.69989999999999997</v>
      </c>
      <c r="S54" s="53">
        <v>0.89990000000000003</v>
      </c>
      <c r="T54" s="53">
        <v>1.3</v>
      </c>
      <c r="U54" s="54">
        <v>100</v>
      </c>
      <c r="V54" s="54">
        <v>100</v>
      </c>
      <c r="W54" s="55">
        <v>0</v>
      </c>
      <c r="X54" s="55">
        <v>0</v>
      </c>
      <c r="Y54" s="56">
        <f t="shared" si="4"/>
        <v>0</v>
      </c>
      <c r="Z54" s="57">
        <f t="shared" si="5"/>
        <v>0</v>
      </c>
      <c r="AA54" s="55">
        <v>0</v>
      </c>
      <c r="AB54" s="55">
        <v>0</v>
      </c>
      <c r="AC54" s="56">
        <f t="shared" si="6"/>
        <v>0</v>
      </c>
      <c r="AD54" s="57">
        <f t="shared" si="7"/>
        <v>0</v>
      </c>
      <c r="AE54" s="55">
        <v>0</v>
      </c>
      <c r="AF54" s="55">
        <v>0</v>
      </c>
      <c r="AG54" s="56">
        <f t="shared" si="8"/>
        <v>0</v>
      </c>
      <c r="AH54" s="57">
        <f t="shared" si="9"/>
        <v>0</v>
      </c>
      <c r="AI54" s="55">
        <v>1</v>
      </c>
      <c r="AJ54" s="55">
        <v>0</v>
      </c>
      <c r="AK54" s="56">
        <f t="shared" si="10"/>
        <v>0</v>
      </c>
      <c r="AL54" s="57">
        <f t="shared" si="11"/>
        <v>0</v>
      </c>
      <c r="AM54" s="55">
        <v>0</v>
      </c>
      <c r="AN54" s="58">
        <v>0</v>
      </c>
      <c r="AO54" s="57">
        <f t="shared" si="12"/>
        <v>0</v>
      </c>
    </row>
    <row r="55" spans="1:41" ht="311.25" customHeight="1" x14ac:dyDescent="0.3">
      <c r="A55" s="49" t="s">
        <v>113</v>
      </c>
      <c r="B55" s="50" t="s">
        <v>246</v>
      </c>
      <c r="C55" s="50" t="s">
        <v>247</v>
      </c>
      <c r="D55" s="50" t="s">
        <v>128</v>
      </c>
      <c r="E55" s="111" t="s">
        <v>117</v>
      </c>
      <c r="F55" s="50" t="s">
        <v>255</v>
      </c>
      <c r="G55" s="50" t="s">
        <v>134</v>
      </c>
      <c r="H55" s="50" t="s">
        <v>256</v>
      </c>
      <c r="I55" s="50" t="s">
        <v>121</v>
      </c>
      <c r="J55" s="51" t="s">
        <v>122</v>
      </c>
      <c r="K55" s="50" t="s">
        <v>20</v>
      </c>
      <c r="L55" s="54" t="s">
        <v>24</v>
      </c>
      <c r="M55" s="54" t="s">
        <v>111</v>
      </c>
      <c r="N55" s="50" t="s">
        <v>123</v>
      </c>
      <c r="O55" s="50" t="s">
        <v>124</v>
      </c>
      <c r="P55" s="69" t="s">
        <v>316</v>
      </c>
      <c r="Q55" s="52" t="s">
        <v>108</v>
      </c>
      <c r="R55" s="53">
        <v>0.69989999999999997</v>
      </c>
      <c r="S55" s="53">
        <v>0.89990000000000003</v>
      </c>
      <c r="T55" s="53">
        <v>1.3</v>
      </c>
      <c r="U55" s="54">
        <v>100</v>
      </c>
      <c r="V55" s="54">
        <v>100</v>
      </c>
      <c r="W55" s="55">
        <v>1</v>
      </c>
      <c r="X55" s="55">
        <v>1</v>
      </c>
      <c r="Y55" s="56">
        <f t="shared" si="4"/>
        <v>1</v>
      </c>
      <c r="Z55" s="57" t="str">
        <f t="shared" si="5"/>
        <v>Verde</v>
      </c>
      <c r="AA55" s="55">
        <v>1</v>
      </c>
      <c r="AB55" s="55">
        <v>0</v>
      </c>
      <c r="AC55" s="56">
        <f t="shared" si="6"/>
        <v>0</v>
      </c>
      <c r="AD55" s="57">
        <f t="shared" si="7"/>
        <v>0</v>
      </c>
      <c r="AE55" s="55">
        <v>1</v>
      </c>
      <c r="AF55" s="55">
        <v>0</v>
      </c>
      <c r="AG55" s="56">
        <f t="shared" si="8"/>
        <v>0</v>
      </c>
      <c r="AH55" s="57">
        <f t="shared" si="9"/>
        <v>0</v>
      </c>
      <c r="AI55" s="55">
        <v>1</v>
      </c>
      <c r="AJ55" s="55">
        <v>0</v>
      </c>
      <c r="AK55" s="56">
        <f t="shared" si="10"/>
        <v>0</v>
      </c>
      <c r="AL55" s="57">
        <f t="shared" si="11"/>
        <v>0</v>
      </c>
      <c r="AM55" s="55">
        <v>1</v>
      </c>
      <c r="AN55" s="58">
        <v>0.33</v>
      </c>
      <c r="AO55" s="57" t="str">
        <f t="shared" si="12"/>
        <v>Rojo</v>
      </c>
    </row>
    <row r="56" spans="1:41" ht="209.25" customHeight="1" x14ac:dyDescent="0.3">
      <c r="A56" s="49" t="s">
        <v>113</v>
      </c>
      <c r="B56" s="50" t="s">
        <v>246</v>
      </c>
      <c r="C56" s="50" t="s">
        <v>247</v>
      </c>
      <c r="D56" s="50" t="s">
        <v>257</v>
      </c>
      <c r="E56" s="111" t="s">
        <v>117</v>
      </c>
      <c r="F56" s="50" t="s">
        <v>258</v>
      </c>
      <c r="G56" s="50" t="s">
        <v>134</v>
      </c>
      <c r="H56" s="50" t="s">
        <v>259</v>
      </c>
      <c r="I56" s="50" t="s">
        <v>121</v>
      </c>
      <c r="J56" s="51" t="s">
        <v>122</v>
      </c>
      <c r="K56" s="50" t="s">
        <v>20</v>
      </c>
      <c r="L56" s="54" t="s">
        <v>24</v>
      </c>
      <c r="M56" s="54" t="s">
        <v>111</v>
      </c>
      <c r="N56" s="50" t="s">
        <v>123</v>
      </c>
      <c r="O56" s="50" t="s">
        <v>124</v>
      </c>
      <c r="P56" s="69" t="s">
        <v>316</v>
      </c>
      <c r="Q56" s="52" t="s">
        <v>108</v>
      </c>
      <c r="R56" s="53">
        <v>0.69989999999999997</v>
      </c>
      <c r="S56" s="53">
        <v>0.89990000000000003</v>
      </c>
      <c r="T56" s="53">
        <v>1.3</v>
      </c>
      <c r="U56" s="54">
        <v>100</v>
      </c>
      <c r="V56" s="54">
        <v>100</v>
      </c>
      <c r="W56" s="55">
        <v>1</v>
      </c>
      <c r="X56" s="55">
        <v>1</v>
      </c>
      <c r="Y56" s="56">
        <f t="shared" si="4"/>
        <v>1</v>
      </c>
      <c r="Z56" s="57" t="str">
        <f t="shared" si="5"/>
        <v>Verde</v>
      </c>
      <c r="AA56" s="55">
        <v>1</v>
      </c>
      <c r="AB56" s="55">
        <v>0</v>
      </c>
      <c r="AC56" s="56">
        <f t="shared" si="6"/>
        <v>0</v>
      </c>
      <c r="AD56" s="57">
        <f t="shared" si="7"/>
        <v>0</v>
      </c>
      <c r="AE56" s="55">
        <v>1</v>
      </c>
      <c r="AF56" s="55">
        <v>0</v>
      </c>
      <c r="AG56" s="56">
        <f t="shared" si="8"/>
        <v>0</v>
      </c>
      <c r="AH56" s="57">
        <f t="shared" si="9"/>
        <v>0</v>
      </c>
      <c r="AI56" s="55">
        <v>1</v>
      </c>
      <c r="AJ56" s="55">
        <v>0</v>
      </c>
      <c r="AK56" s="56">
        <f t="shared" si="10"/>
        <v>0</v>
      </c>
      <c r="AL56" s="57">
        <f t="shared" si="11"/>
        <v>0</v>
      </c>
      <c r="AM56" s="55">
        <v>1</v>
      </c>
      <c r="AN56" s="58">
        <v>0.33</v>
      </c>
      <c r="AO56" s="57" t="str">
        <f t="shared" si="12"/>
        <v>Rojo</v>
      </c>
    </row>
    <row r="57" spans="1:41" ht="174" customHeight="1" x14ac:dyDescent="0.3">
      <c r="A57" s="49" t="s">
        <v>113</v>
      </c>
      <c r="B57" s="50" t="s">
        <v>246</v>
      </c>
      <c r="C57" s="50" t="s">
        <v>247</v>
      </c>
      <c r="D57" s="50" t="s">
        <v>260</v>
      </c>
      <c r="E57" s="111" t="s">
        <v>117</v>
      </c>
      <c r="F57" s="50" t="s">
        <v>261</v>
      </c>
      <c r="G57" s="50" t="s">
        <v>134</v>
      </c>
      <c r="H57" s="50" t="s">
        <v>262</v>
      </c>
      <c r="I57" s="50" t="s">
        <v>121</v>
      </c>
      <c r="J57" s="51" t="s">
        <v>122</v>
      </c>
      <c r="K57" s="50" t="s">
        <v>20</v>
      </c>
      <c r="L57" s="54" t="s">
        <v>24</v>
      </c>
      <c r="M57" s="54" t="s">
        <v>111</v>
      </c>
      <c r="N57" s="50" t="s">
        <v>123</v>
      </c>
      <c r="O57" s="50" t="s">
        <v>124</v>
      </c>
      <c r="P57" s="69" t="s">
        <v>316</v>
      </c>
      <c r="Q57" s="52" t="s">
        <v>108</v>
      </c>
      <c r="R57" s="53">
        <v>0.69989999999999997</v>
      </c>
      <c r="S57" s="53">
        <v>0.89990000000000003</v>
      </c>
      <c r="T57" s="53">
        <v>1.3</v>
      </c>
      <c r="U57" s="54">
        <v>100</v>
      </c>
      <c r="V57" s="54">
        <v>100</v>
      </c>
      <c r="W57" s="55">
        <v>1</v>
      </c>
      <c r="X57" s="55">
        <v>1</v>
      </c>
      <c r="Y57" s="56">
        <f t="shared" si="4"/>
        <v>1</v>
      </c>
      <c r="Z57" s="57" t="str">
        <f t="shared" si="5"/>
        <v>Verde</v>
      </c>
      <c r="AA57" s="55">
        <v>1</v>
      </c>
      <c r="AB57" s="55">
        <v>0</v>
      </c>
      <c r="AC57" s="56">
        <f t="shared" si="6"/>
        <v>0</v>
      </c>
      <c r="AD57" s="57">
        <f t="shared" si="7"/>
        <v>0</v>
      </c>
      <c r="AE57" s="55">
        <v>1</v>
      </c>
      <c r="AF57" s="55">
        <v>0</v>
      </c>
      <c r="AG57" s="56">
        <f t="shared" si="8"/>
        <v>0</v>
      </c>
      <c r="AH57" s="57">
        <f t="shared" si="9"/>
        <v>0</v>
      </c>
      <c r="AI57" s="55">
        <v>1</v>
      </c>
      <c r="AJ57" s="55">
        <v>0</v>
      </c>
      <c r="AK57" s="56">
        <f t="shared" si="10"/>
        <v>0</v>
      </c>
      <c r="AL57" s="57">
        <f t="shared" si="11"/>
        <v>0</v>
      </c>
      <c r="AM57" s="55">
        <v>1</v>
      </c>
      <c r="AN57" s="58">
        <v>0.33</v>
      </c>
      <c r="AO57" s="57" t="str">
        <f t="shared" si="12"/>
        <v>Rojo</v>
      </c>
    </row>
    <row r="58" spans="1:41" ht="174.75" customHeight="1" x14ac:dyDescent="0.3">
      <c r="A58" s="49" t="s">
        <v>113</v>
      </c>
      <c r="B58" s="50" t="s">
        <v>246</v>
      </c>
      <c r="C58" s="50" t="s">
        <v>247</v>
      </c>
      <c r="D58" s="50" t="s">
        <v>263</v>
      </c>
      <c r="E58" s="111" t="s">
        <v>117</v>
      </c>
      <c r="F58" s="50" t="s">
        <v>264</v>
      </c>
      <c r="G58" s="50" t="s">
        <v>134</v>
      </c>
      <c r="H58" s="54" t="s">
        <v>265</v>
      </c>
      <c r="I58" s="50" t="s">
        <v>121</v>
      </c>
      <c r="J58" s="51" t="s">
        <v>122</v>
      </c>
      <c r="K58" s="50" t="s">
        <v>20</v>
      </c>
      <c r="L58" s="54" t="s">
        <v>24</v>
      </c>
      <c r="M58" s="54" t="s">
        <v>111</v>
      </c>
      <c r="N58" s="50" t="s">
        <v>123</v>
      </c>
      <c r="O58" s="50" t="s">
        <v>124</v>
      </c>
      <c r="P58" s="69" t="s">
        <v>316</v>
      </c>
      <c r="Q58" s="52" t="s">
        <v>108</v>
      </c>
      <c r="R58" s="53">
        <v>0.69989999999999997</v>
      </c>
      <c r="S58" s="53">
        <v>0.89990000000000003</v>
      </c>
      <c r="T58" s="53">
        <v>1.3</v>
      </c>
      <c r="U58" s="54">
        <v>100</v>
      </c>
      <c r="V58" s="54">
        <v>100</v>
      </c>
      <c r="W58" s="55">
        <v>1</v>
      </c>
      <c r="X58" s="55">
        <v>1</v>
      </c>
      <c r="Y58" s="56">
        <f t="shared" si="4"/>
        <v>1</v>
      </c>
      <c r="Z58" s="57" t="str">
        <f t="shared" si="5"/>
        <v>Verde</v>
      </c>
      <c r="AA58" s="55">
        <v>1</v>
      </c>
      <c r="AB58" s="55">
        <v>0</v>
      </c>
      <c r="AC58" s="56">
        <f t="shared" si="6"/>
        <v>0</v>
      </c>
      <c r="AD58" s="57">
        <f t="shared" si="7"/>
        <v>0</v>
      </c>
      <c r="AE58" s="55">
        <v>1</v>
      </c>
      <c r="AF58" s="55">
        <v>0</v>
      </c>
      <c r="AG58" s="56">
        <f t="shared" si="8"/>
        <v>0</v>
      </c>
      <c r="AH58" s="57">
        <f t="shared" si="9"/>
        <v>0</v>
      </c>
      <c r="AI58" s="55">
        <v>1</v>
      </c>
      <c r="AJ58" s="55">
        <v>0</v>
      </c>
      <c r="AK58" s="56">
        <f t="shared" si="10"/>
        <v>0</v>
      </c>
      <c r="AL58" s="57">
        <f t="shared" si="11"/>
        <v>0</v>
      </c>
      <c r="AM58" s="55">
        <v>1</v>
      </c>
      <c r="AN58" s="58">
        <v>0.33</v>
      </c>
      <c r="AO58" s="57" t="str">
        <f t="shared" si="12"/>
        <v>Rojo</v>
      </c>
    </row>
    <row r="59" spans="1:41" ht="182.25" customHeight="1" x14ac:dyDescent="0.3">
      <c r="A59" s="49" t="s">
        <v>113</v>
      </c>
      <c r="B59" s="50" t="s">
        <v>246</v>
      </c>
      <c r="C59" s="50" t="s">
        <v>247</v>
      </c>
      <c r="D59" s="50" t="s">
        <v>266</v>
      </c>
      <c r="E59" s="111" t="s">
        <v>117</v>
      </c>
      <c r="F59" s="50" t="s">
        <v>267</v>
      </c>
      <c r="G59" s="50" t="s">
        <v>134</v>
      </c>
      <c r="H59" s="50" t="s">
        <v>268</v>
      </c>
      <c r="I59" s="50" t="s">
        <v>121</v>
      </c>
      <c r="J59" s="51" t="s">
        <v>122</v>
      </c>
      <c r="K59" s="50" t="s">
        <v>20</v>
      </c>
      <c r="L59" s="54" t="s">
        <v>24</v>
      </c>
      <c r="M59" s="54" t="s">
        <v>111</v>
      </c>
      <c r="N59" s="50" t="s">
        <v>123</v>
      </c>
      <c r="O59" s="50" t="s">
        <v>124</v>
      </c>
      <c r="P59" s="69" t="s">
        <v>316</v>
      </c>
      <c r="Q59" s="52" t="s">
        <v>108</v>
      </c>
      <c r="R59" s="53">
        <v>0.69989999999999997</v>
      </c>
      <c r="S59" s="53">
        <v>0.89990000000000003</v>
      </c>
      <c r="T59" s="53">
        <v>1.3</v>
      </c>
      <c r="U59" s="54">
        <v>100</v>
      </c>
      <c r="V59" s="54">
        <v>100</v>
      </c>
      <c r="W59" s="55">
        <v>1</v>
      </c>
      <c r="X59" s="55">
        <v>1</v>
      </c>
      <c r="Y59" s="56">
        <f t="shared" si="4"/>
        <v>1</v>
      </c>
      <c r="Z59" s="57" t="str">
        <f t="shared" si="5"/>
        <v>Verde</v>
      </c>
      <c r="AA59" s="55">
        <v>1</v>
      </c>
      <c r="AB59" s="55">
        <v>0</v>
      </c>
      <c r="AC59" s="56">
        <f t="shared" si="6"/>
        <v>0</v>
      </c>
      <c r="AD59" s="57">
        <f t="shared" si="7"/>
        <v>0</v>
      </c>
      <c r="AE59" s="55">
        <v>1</v>
      </c>
      <c r="AF59" s="55">
        <v>0</v>
      </c>
      <c r="AG59" s="56">
        <f t="shared" si="8"/>
        <v>0</v>
      </c>
      <c r="AH59" s="57">
        <f t="shared" si="9"/>
        <v>0</v>
      </c>
      <c r="AI59" s="55">
        <v>1</v>
      </c>
      <c r="AJ59" s="55">
        <v>0</v>
      </c>
      <c r="AK59" s="56">
        <f t="shared" si="10"/>
        <v>0</v>
      </c>
      <c r="AL59" s="57">
        <f t="shared" si="11"/>
        <v>0</v>
      </c>
      <c r="AM59" s="55">
        <v>1</v>
      </c>
      <c r="AN59" s="58">
        <v>0.33</v>
      </c>
      <c r="AO59" s="57" t="str">
        <f t="shared" si="12"/>
        <v>Rojo</v>
      </c>
    </row>
    <row r="60" spans="1:41" ht="249" customHeight="1" x14ac:dyDescent="0.3">
      <c r="A60" s="49" t="s">
        <v>113</v>
      </c>
      <c r="B60" s="50" t="s">
        <v>246</v>
      </c>
      <c r="C60" s="50" t="s">
        <v>247</v>
      </c>
      <c r="D60" s="50" t="s">
        <v>269</v>
      </c>
      <c r="E60" s="111" t="s">
        <v>117</v>
      </c>
      <c r="F60" s="50" t="s">
        <v>270</v>
      </c>
      <c r="G60" s="50" t="s">
        <v>134</v>
      </c>
      <c r="H60" s="50" t="s">
        <v>271</v>
      </c>
      <c r="I60" s="50" t="s">
        <v>121</v>
      </c>
      <c r="J60" s="51" t="s">
        <v>122</v>
      </c>
      <c r="K60" s="50" t="s">
        <v>20</v>
      </c>
      <c r="L60" s="54" t="s">
        <v>24</v>
      </c>
      <c r="M60" s="54" t="s">
        <v>111</v>
      </c>
      <c r="N60" s="50" t="s">
        <v>123</v>
      </c>
      <c r="O60" s="50" t="s">
        <v>124</v>
      </c>
      <c r="P60" s="69" t="s">
        <v>316</v>
      </c>
      <c r="Q60" s="52" t="s">
        <v>108</v>
      </c>
      <c r="R60" s="53">
        <v>0.69989999999999997</v>
      </c>
      <c r="S60" s="53">
        <v>0.89990000000000003</v>
      </c>
      <c r="T60" s="53">
        <v>1.3</v>
      </c>
      <c r="U60" s="54">
        <v>100</v>
      </c>
      <c r="V60" s="54">
        <v>100</v>
      </c>
      <c r="W60" s="55">
        <v>1</v>
      </c>
      <c r="X60" s="55">
        <v>1</v>
      </c>
      <c r="Y60" s="56">
        <f t="shared" si="4"/>
        <v>1</v>
      </c>
      <c r="Z60" s="57" t="str">
        <f t="shared" si="5"/>
        <v>Verde</v>
      </c>
      <c r="AA60" s="55">
        <v>1</v>
      </c>
      <c r="AB60" s="55">
        <v>0</v>
      </c>
      <c r="AC60" s="56">
        <f t="shared" si="6"/>
        <v>0</v>
      </c>
      <c r="AD60" s="57">
        <f t="shared" si="7"/>
        <v>0</v>
      </c>
      <c r="AE60" s="55">
        <v>1</v>
      </c>
      <c r="AF60" s="55">
        <v>0</v>
      </c>
      <c r="AG60" s="56">
        <f t="shared" si="8"/>
        <v>0</v>
      </c>
      <c r="AH60" s="57">
        <f t="shared" si="9"/>
        <v>0</v>
      </c>
      <c r="AI60" s="55">
        <v>1</v>
      </c>
      <c r="AJ60" s="55">
        <v>0</v>
      </c>
      <c r="AK60" s="56">
        <f t="shared" si="10"/>
        <v>0</v>
      </c>
      <c r="AL60" s="57">
        <f t="shared" si="11"/>
        <v>0</v>
      </c>
      <c r="AM60" s="55">
        <v>1</v>
      </c>
      <c r="AN60" s="58">
        <v>0.33</v>
      </c>
      <c r="AO60" s="57" t="str">
        <f t="shared" si="12"/>
        <v>Rojo</v>
      </c>
    </row>
    <row r="61" spans="1:41" ht="279" customHeight="1" x14ac:dyDescent="0.3">
      <c r="A61" s="49" t="s">
        <v>113</v>
      </c>
      <c r="B61" s="50" t="s">
        <v>246</v>
      </c>
      <c r="C61" s="50" t="s">
        <v>247</v>
      </c>
      <c r="D61" s="50" t="s">
        <v>146</v>
      </c>
      <c r="E61" s="111" t="s">
        <v>117</v>
      </c>
      <c r="F61" s="50" t="s">
        <v>272</v>
      </c>
      <c r="G61" s="50" t="s">
        <v>130</v>
      </c>
      <c r="H61" s="50" t="s">
        <v>272</v>
      </c>
      <c r="I61" s="50" t="s">
        <v>121</v>
      </c>
      <c r="J61" s="51" t="s">
        <v>122</v>
      </c>
      <c r="K61" s="50" t="s">
        <v>20</v>
      </c>
      <c r="L61" s="54" t="s">
        <v>24</v>
      </c>
      <c r="M61" s="54" t="s">
        <v>110</v>
      </c>
      <c r="N61" s="50" t="s">
        <v>123</v>
      </c>
      <c r="O61" s="50" t="s">
        <v>124</v>
      </c>
      <c r="P61" s="69" t="s">
        <v>316</v>
      </c>
      <c r="Q61" s="52" t="s">
        <v>108</v>
      </c>
      <c r="R61" s="53">
        <v>0.69989999999999997</v>
      </c>
      <c r="S61" s="53">
        <v>0.89990000000000003</v>
      </c>
      <c r="T61" s="53">
        <v>1.3</v>
      </c>
      <c r="U61" s="54">
        <v>100</v>
      </c>
      <c r="V61" s="54">
        <v>100</v>
      </c>
      <c r="W61" s="55">
        <v>0</v>
      </c>
      <c r="X61" s="55">
        <v>0</v>
      </c>
      <c r="Y61" s="56">
        <f t="shared" si="4"/>
        <v>0</v>
      </c>
      <c r="Z61" s="57">
        <f t="shared" si="5"/>
        <v>0</v>
      </c>
      <c r="AA61" s="55">
        <v>1</v>
      </c>
      <c r="AB61" s="55">
        <v>0</v>
      </c>
      <c r="AC61" s="56">
        <f t="shared" si="6"/>
        <v>0</v>
      </c>
      <c r="AD61" s="57">
        <f t="shared" si="7"/>
        <v>0</v>
      </c>
      <c r="AE61" s="55">
        <v>0</v>
      </c>
      <c r="AF61" s="55">
        <v>0</v>
      </c>
      <c r="AG61" s="56">
        <f t="shared" si="8"/>
        <v>0</v>
      </c>
      <c r="AH61" s="57">
        <f t="shared" si="9"/>
        <v>0</v>
      </c>
      <c r="AI61" s="55">
        <v>1</v>
      </c>
      <c r="AJ61" s="55">
        <v>0</v>
      </c>
      <c r="AK61" s="56">
        <f t="shared" si="10"/>
        <v>0</v>
      </c>
      <c r="AL61" s="57">
        <f t="shared" si="11"/>
        <v>0</v>
      </c>
      <c r="AM61" s="55">
        <v>0</v>
      </c>
      <c r="AN61" s="58">
        <v>0</v>
      </c>
      <c r="AO61" s="57">
        <f t="shared" si="12"/>
        <v>0</v>
      </c>
    </row>
    <row r="62" spans="1:41" ht="155.25" customHeight="1" x14ac:dyDescent="0.3">
      <c r="A62" s="49" t="s">
        <v>113</v>
      </c>
      <c r="B62" s="50" t="s">
        <v>246</v>
      </c>
      <c r="C62" s="50" t="s">
        <v>247</v>
      </c>
      <c r="D62" s="50" t="s">
        <v>273</v>
      </c>
      <c r="E62" s="111" t="s">
        <v>117</v>
      </c>
      <c r="F62" s="50" t="s">
        <v>274</v>
      </c>
      <c r="G62" s="50" t="s">
        <v>275</v>
      </c>
      <c r="H62" s="50" t="s">
        <v>276</v>
      </c>
      <c r="I62" s="50" t="s">
        <v>121</v>
      </c>
      <c r="J62" s="51" t="s">
        <v>122</v>
      </c>
      <c r="K62" s="50" t="s">
        <v>20</v>
      </c>
      <c r="L62" s="54" t="s">
        <v>24</v>
      </c>
      <c r="M62" s="54" t="s">
        <v>110</v>
      </c>
      <c r="N62" s="50" t="s">
        <v>123</v>
      </c>
      <c r="O62" s="50" t="s">
        <v>124</v>
      </c>
      <c r="P62" s="69" t="s">
        <v>316</v>
      </c>
      <c r="Q62" s="52" t="s">
        <v>108</v>
      </c>
      <c r="R62" s="53">
        <v>0.69989999999999997</v>
      </c>
      <c r="S62" s="53">
        <v>0.89990000000000003</v>
      </c>
      <c r="T62" s="53">
        <v>1.3</v>
      </c>
      <c r="U62" s="54">
        <v>100</v>
      </c>
      <c r="V62" s="54">
        <v>100</v>
      </c>
      <c r="W62" s="55">
        <v>0</v>
      </c>
      <c r="X62" s="55">
        <v>0</v>
      </c>
      <c r="Y62" s="56">
        <f t="shared" si="4"/>
        <v>0</v>
      </c>
      <c r="Z62" s="57">
        <f t="shared" si="5"/>
        <v>0</v>
      </c>
      <c r="AA62" s="55">
        <v>1</v>
      </c>
      <c r="AB62" s="55">
        <v>0</v>
      </c>
      <c r="AC62" s="56">
        <f t="shared" si="6"/>
        <v>0</v>
      </c>
      <c r="AD62" s="57">
        <f t="shared" si="7"/>
        <v>0</v>
      </c>
      <c r="AE62" s="55">
        <v>0</v>
      </c>
      <c r="AF62" s="55">
        <v>0</v>
      </c>
      <c r="AG62" s="56">
        <f t="shared" si="8"/>
        <v>0</v>
      </c>
      <c r="AH62" s="57">
        <f t="shared" si="9"/>
        <v>0</v>
      </c>
      <c r="AI62" s="55">
        <v>1</v>
      </c>
      <c r="AJ62" s="55">
        <v>0</v>
      </c>
      <c r="AK62" s="56">
        <f t="shared" si="10"/>
        <v>0</v>
      </c>
      <c r="AL62" s="57">
        <f t="shared" si="11"/>
        <v>0</v>
      </c>
      <c r="AM62" s="55">
        <v>0</v>
      </c>
      <c r="AN62" s="58">
        <v>0</v>
      </c>
      <c r="AO62" s="57">
        <f t="shared" si="12"/>
        <v>0</v>
      </c>
    </row>
    <row r="63" spans="1:41" ht="155.25" customHeight="1" x14ac:dyDescent="0.3">
      <c r="A63" s="49" t="s">
        <v>113</v>
      </c>
      <c r="B63" s="50" t="s">
        <v>246</v>
      </c>
      <c r="C63" s="50" t="s">
        <v>247</v>
      </c>
      <c r="D63" s="50" t="s">
        <v>277</v>
      </c>
      <c r="E63" s="111" t="s">
        <v>117</v>
      </c>
      <c r="F63" s="50" t="s">
        <v>278</v>
      </c>
      <c r="G63" s="50" t="s">
        <v>279</v>
      </c>
      <c r="H63" s="50" t="s">
        <v>280</v>
      </c>
      <c r="I63" s="50" t="s">
        <v>121</v>
      </c>
      <c r="J63" s="51" t="s">
        <v>122</v>
      </c>
      <c r="K63" s="50" t="s">
        <v>20</v>
      </c>
      <c r="L63" s="54" t="s">
        <v>24</v>
      </c>
      <c r="M63" s="54" t="s">
        <v>111</v>
      </c>
      <c r="N63" s="50" t="s">
        <v>123</v>
      </c>
      <c r="O63" s="50" t="s">
        <v>124</v>
      </c>
      <c r="P63" s="69" t="s">
        <v>316</v>
      </c>
      <c r="Q63" s="52" t="s">
        <v>108</v>
      </c>
      <c r="R63" s="53">
        <v>0.69989999999999997</v>
      </c>
      <c r="S63" s="53">
        <v>0.89990000000000003</v>
      </c>
      <c r="T63" s="53">
        <v>1.3</v>
      </c>
      <c r="U63" s="54">
        <v>100</v>
      </c>
      <c r="V63" s="54">
        <v>100</v>
      </c>
      <c r="W63" s="55">
        <v>1</v>
      </c>
      <c r="X63" s="55">
        <v>1</v>
      </c>
      <c r="Y63" s="56">
        <f t="shared" si="4"/>
        <v>1</v>
      </c>
      <c r="Z63" s="57" t="str">
        <f t="shared" si="5"/>
        <v>Verde</v>
      </c>
      <c r="AA63" s="55">
        <v>1</v>
      </c>
      <c r="AB63" s="55">
        <v>0</v>
      </c>
      <c r="AC63" s="56">
        <f t="shared" si="6"/>
        <v>0</v>
      </c>
      <c r="AD63" s="57">
        <f t="shared" si="7"/>
        <v>0</v>
      </c>
      <c r="AE63" s="55">
        <v>1</v>
      </c>
      <c r="AF63" s="55">
        <v>0</v>
      </c>
      <c r="AG63" s="56">
        <f t="shared" si="8"/>
        <v>0</v>
      </c>
      <c r="AH63" s="57">
        <f t="shared" si="9"/>
        <v>0</v>
      </c>
      <c r="AI63" s="55">
        <v>1</v>
      </c>
      <c r="AJ63" s="55">
        <v>0</v>
      </c>
      <c r="AK63" s="56">
        <f t="shared" si="10"/>
        <v>0</v>
      </c>
      <c r="AL63" s="57">
        <f t="shared" si="11"/>
        <v>0</v>
      </c>
      <c r="AM63" s="55">
        <v>1</v>
      </c>
      <c r="AN63" s="58">
        <v>0.43</v>
      </c>
      <c r="AO63" s="57" t="str">
        <f t="shared" si="12"/>
        <v>Rojo</v>
      </c>
    </row>
    <row r="64" spans="1:41" ht="239.25" customHeight="1" x14ac:dyDescent="0.3">
      <c r="A64" s="49" t="s">
        <v>113</v>
      </c>
      <c r="B64" s="50" t="s">
        <v>246</v>
      </c>
      <c r="C64" s="50" t="s">
        <v>247</v>
      </c>
      <c r="D64" s="50" t="s">
        <v>281</v>
      </c>
      <c r="E64" s="111" t="s">
        <v>117</v>
      </c>
      <c r="F64" s="50" t="s">
        <v>282</v>
      </c>
      <c r="G64" s="50" t="s">
        <v>275</v>
      </c>
      <c r="H64" s="50" t="s">
        <v>283</v>
      </c>
      <c r="I64" s="50" t="s">
        <v>121</v>
      </c>
      <c r="J64" s="51" t="s">
        <v>122</v>
      </c>
      <c r="K64" s="50" t="s">
        <v>20</v>
      </c>
      <c r="L64" s="54" t="s">
        <v>24</v>
      </c>
      <c r="M64" s="54" t="s">
        <v>110</v>
      </c>
      <c r="N64" s="50" t="s">
        <v>123</v>
      </c>
      <c r="O64" s="50" t="s">
        <v>124</v>
      </c>
      <c r="P64" s="69" t="s">
        <v>316</v>
      </c>
      <c r="Q64" s="52" t="s">
        <v>108</v>
      </c>
      <c r="R64" s="53">
        <v>0.69989999999999997</v>
      </c>
      <c r="S64" s="53">
        <v>0.89990000000000003</v>
      </c>
      <c r="T64" s="53">
        <v>1.3</v>
      </c>
      <c r="U64" s="54">
        <v>100</v>
      </c>
      <c r="V64" s="54">
        <v>100</v>
      </c>
      <c r="W64" s="55">
        <v>0</v>
      </c>
      <c r="X64" s="55">
        <v>0</v>
      </c>
      <c r="Y64" s="56">
        <f t="shared" si="4"/>
        <v>0</v>
      </c>
      <c r="Z64" s="57">
        <f t="shared" si="5"/>
        <v>0</v>
      </c>
      <c r="AA64" s="55">
        <v>1</v>
      </c>
      <c r="AB64" s="55">
        <v>0</v>
      </c>
      <c r="AC64" s="56">
        <f t="shared" si="6"/>
        <v>0</v>
      </c>
      <c r="AD64" s="57">
        <f t="shared" si="7"/>
        <v>0</v>
      </c>
      <c r="AE64" s="55">
        <v>0</v>
      </c>
      <c r="AF64" s="55">
        <v>0</v>
      </c>
      <c r="AG64" s="56">
        <f t="shared" si="8"/>
        <v>0</v>
      </c>
      <c r="AH64" s="57">
        <f t="shared" si="9"/>
        <v>0</v>
      </c>
      <c r="AI64" s="55">
        <v>1</v>
      </c>
      <c r="AJ64" s="55">
        <v>0</v>
      </c>
      <c r="AK64" s="56">
        <f t="shared" si="10"/>
        <v>0</v>
      </c>
      <c r="AL64" s="57">
        <f t="shared" si="11"/>
        <v>0</v>
      </c>
      <c r="AM64" s="55">
        <v>0</v>
      </c>
      <c r="AN64" s="58">
        <v>0</v>
      </c>
      <c r="AO64" s="57">
        <f t="shared" si="12"/>
        <v>0</v>
      </c>
    </row>
    <row r="65" spans="1:41" ht="252.75" customHeight="1" x14ac:dyDescent="0.3">
      <c r="A65" s="49" t="s">
        <v>113</v>
      </c>
      <c r="B65" s="50" t="s">
        <v>246</v>
      </c>
      <c r="C65" s="50" t="s">
        <v>247</v>
      </c>
      <c r="D65" s="50" t="s">
        <v>284</v>
      </c>
      <c r="E65" s="111" t="s">
        <v>117</v>
      </c>
      <c r="F65" s="50" t="s">
        <v>285</v>
      </c>
      <c r="G65" s="50" t="s">
        <v>279</v>
      </c>
      <c r="H65" s="50" t="s">
        <v>286</v>
      </c>
      <c r="I65" s="50" t="s">
        <v>121</v>
      </c>
      <c r="J65" s="51" t="s">
        <v>122</v>
      </c>
      <c r="K65" s="50" t="s">
        <v>20</v>
      </c>
      <c r="L65" s="54" t="s">
        <v>24</v>
      </c>
      <c r="M65" s="54" t="s">
        <v>111</v>
      </c>
      <c r="N65" s="50" t="s">
        <v>123</v>
      </c>
      <c r="O65" s="50" t="s">
        <v>124</v>
      </c>
      <c r="P65" s="69" t="s">
        <v>316</v>
      </c>
      <c r="Q65" s="52" t="s">
        <v>108</v>
      </c>
      <c r="R65" s="53">
        <v>0.69989999999999997</v>
      </c>
      <c r="S65" s="53">
        <v>0.89990000000000003</v>
      </c>
      <c r="T65" s="53">
        <v>1.3</v>
      </c>
      <c r="U65" s="54">
        <v>100</v>
      </c>
      <c r="V65" s="54">
        <v>100</v>
      </c>
      <c r="W65" s="55">
        <v>1</v>
      </c>
      <c r="X65" s="55">
        <v>1</v>
      </c>
      <c r="Y65" s="56">
        <f t="shared" si="4"/>
        <v>1</v>
      </c>
      <c r="Z65" s="57" t="str">
        <f t="shared" si="5"/>
        <v>Verde</v>
      </c>
      <c r="AA65" s="55">
        <v>1</v>
      </c>
      <c r="AB65" s="55">
        <v>0</v>
      </c>
      <c r="AC65" s="56">
        <f t="shared" si="6"/>
        <v>0</v>
      </c>
      <c r="AD65" s="57">
        <f t="shared" si="7"/>
        <v>0</v>
      </c>
      <c r="AE65" s="55">
        <v>1</v>
      </c>
      <c r="AF65" s="55">
        <v>0</v>
      </c>
      <c r="AG65" s="56">
        <f t="shared" si="8"/>
        <v>0</v>
      </c>
      <c r="AH65" s="57">
        <f t="shared" si="9"/>
        <v>0</v>
      </c>
      <c r="AI65" s="55">
        <v>1</v>
      </c>
      <c r="AJ65" s="55">
        <v>0</v>
      </c>
      <c r="AK65" s="56">
        <f t="shared" si="10"/>
        <v>0</v>
      </c>
      <c r="AL65" s="57">
        <f t="shared" si="11"/>
        <v>0</v>
      </c>
      <c r="AM65" s="55">
        <v>1</v>
      </c>
      <c r="AN65" s="58">
        <v>0.43</v>
      </c>
      <c r="AO65" s="57" t="str">
        <f t="shared" si="12"/>
        <v>Rojo</v>
      </c>
    </row>
    <row r="66" spans="1:41" ht="211.5" customHeight="1" x14ac:dyDescent="0.3">
      <c r="A66" s="49" t="s">
        <v>287</v>
      </c>
      <c r="B66" s="50" t="s">
        <v>288</v>
      </c>
      <c r="C66" s="50" t="s">
        <v>289</v>
      </c>
      <c r="D66" s="50" t="s">
        <v>109</v>
      </c>
      <c r="E66" s="111" t="s">
        <v>117</v>
      </c>
      <c r="F66" s="50" t="s">
        <v>118</v>
      </c>
      <c r="G66" s="50" t="s">
        <v>290</v>
      </c>
      <c r="H66" s="50" t="s">
        <v>251</v>
      </c>
      <c r="I66" s="50" t="s">
        <v>121</v>
      </c>
      <c r="J66" s="51" t="s">
        <v>122</v>
      </c>
      <c r="K66" s="50" t="s">
        <v>20</v>
      </c>
      <c r="L66" s="54" t="s">
        <v>24</v>
      </c>
      <c r="M66" s="54" t="s">
        <v>5</v>
      </c>
      <c r="N66" s="50" t="s">
        <v>123</v>
      </c>
      <c r="O66" s="50" t="s">
        <v>124</v>
      </c>
      <c r="P66" s="69" t="s">
        <v>316</v>
      </c>
      <c r="Q66" s="52" t="s">
        <v>108</v>
      </c>
      <c r="R66" s="53">
        <v>0.69989999999999997</v>
      </c>
      <c r="S66" s="53">
        <v>0.89990000000000003</v>
      </c>
      <c r="T66" s="53">
        <v>1.3</v>
      </c>
      <c r="U66" s="54">
        <v>100</v>
      </c>
      <c r="V66" s="54">
        <v>100</v>
      </c>
      <c r="W66" s="55">
        <v>1</v>
      </c>
      <c r="X66" s="55">
        <v>1</v>
      </c>
      <c r="Y66" s="56">
        <f t="shared" si="4"/>
        <v>1</v>
      </c>
      <c r="Z66" s="57" t="str">
        <f t="shared" si="5"/>
        <v>Verde</v>
      </c>
      <c r="AA66" s="55">
        <v>1</v>
      </c>
      <c r="AB66" s="55">
        <v>0</v>
      </c>
      <c r="AC66" s="56">
        <f t="shared" si="6"/>
        <v>0</v>
      </c>
      <c r="AD66" s="57">
        <f t="shared" si="7"/>
        <v>0</v>
      </c>
      <c r="AE66" s="55">
        <v>1</v>
      </c>
      <c r="AF66" s="55">
        <v>0</v>
      </c>
      <c r="AG66" s="56">
        <f t="shared" si="8"/>
        <v>0</v>
      </c>
      <c r="AH66" s="57">
        <f t="shared" si="9"/>
        <v>0</v>
      </c>
      <c r="AI66" s="55">
        <v>1</v>
      </c>
      <c r="AJ66" s="55">
        <v>0</v>
      </c>
      <c r="AK66" s="56">
        <f t="shared" si="10"/>
        <v>0</v>
      </c>
      <c r="AL66" s="57">
        <f t="shared" si="11"/>
        <v>0</v>
      </c>
      <c r="AM66" s="55">
        <v>0</v>
      </c>
      <c r="AN66" s="58">
        <v>0</v>
      </c>
      <c r="AO66" s="57">
        <f t="shared" si="12"/>
        <v>0</v>
      </c>
    </row>
    <row r="67" spans="1:41" ht="238.5" customHeight="1" x14ac:dyDescent="0.3">
      <c r="A67" s="49" t="s">
        <v>287</v>
      </c>
      <c r="B67" s="50" t="s">
        <v>288</v>
      </c>
      <c r="C67" s="50" t="s">
        <v>289</v>
      </c>
      <c r="D67" s="50" t="s">
        <v>40</v>
      </c>
      <c r="E67" s="111" t="s">
        <v>117</v>
      </c>
      <c r="F67" s="50" t="s">
        <v>291</v>
      </c>
      <c r="G67" s="50" t="s">
        <v>290</v>
      </c>
      <c r="H67" s="50" t="s">
        <v>292</v>
      </c>
      <c r="I67" s="50" t="s">
        <v>121</v>
      </c>
      <c r="J67" s="51" t="s">
        <v>122</v>
      </c>
      <c r="K67" s="50" t="s">
        <v>20</v>
      </c>
      <c r="L67" s="54" t="s">
        <v>24</v>
      </c>
      <c r="M67" s="54" t="s">
        <v>5</v>
      </c>
      <c r="N67" s="50" t="s">
        <v>123</v>
      </c>
      <c r="O67" s="50" t="s">
        <v>124</v>
      </c>
      <c r="P67" s="69" t="s">
        <v>316</v>
      </c>
      <c r="Q67" s="52" t="s">
        <v>108</v>
      </c>
      <c r="R67" s="53">
        <v>0.69989999999999997</v>
      </c>
      <c r="S67" s="53">
        <v>0.89990000000000003</v>
      </c>
      <c r="T67" s="53">
        <v>1.3</v>
      </c>
      <c r="U67" s="54">
        <v>100</v>
      </c>
      <c r="V67" s="54">
        <v>100</v>
      </c>
      <c r="W67" s="55">
        <v>0</v>
      </c>
      <c r="X67" s="55">
        <v>0</v>
      </c>
      <c r="Y67" s="56">
        <f t="shared" si="4"/>
        <v>0</v>
      </c>
      <c r="Z67" s="57">
        <f t="shared" si="5"/>
        <v>0</v>
      </c>
      <c r="AA67" s="55">
        <v>0</v>
      </c>
      <c r="AB67" s="55">
        <v>0</v>
      </c>
      <c r="AC67" s="56">
        <f t="shared" si="6"/>
        <v>0</v>
      </c>
      <c r="AD67" s="57">
        <f t="shared" si="7"/>
        <v>0</v>
      </c>
      <c r="AE67" s="55">
        <v>0</v>
      </c>
      <c r="AF67" s="55">
        <v>0</v>
      </c>
      <c r="AG67" s="56">
        <f t="shared" si="8"/>
        <v>0</v>
      </c>
      <c r="AH67" s="57">
        <f t="shared" si="9"/>
        <v>0</v>
      </c>
      <c r="AI67" s="55">
        <v>1</v>
      </c>
      <c r="AJ67" s="55">
        <v>0</v>
      </c>
      <c r="AK67" s="56">
        <f t="shared" si="10"/>
        <v>0</v>
      </c>
      <c r="AL67" s="57">
        <f t="shared" si="11"/>
        <v>0</v>
      </c>
      <c r="AM67" s="55">
        <v>0</v>
      </c>
      <c r="AN67" s="58">
        <v>0</v>
      </c>
      <c r="AO67" s="57">
        <f t="shared" si="12"/>
        <v>0</v>
      </c>
    </row>
    <row r="68" spans="1:41" ht="124.5" customHeight="1" x14ac:dyDescent="0.3">
      <c r="A68" s="49" t="s">
        <v>287</v>
      </c>
      <c r="B68" s="50" t="s">
        <v>288</v>
      </c>
      <c r="C68" s="50" t="s">
        <v>289</v>
      </c>
      <c r="D68" s="50" t="s">
        <v>293</v>
      </c>
      <c r="E68" s="111" t="s">
        <v>117</v>
      </c>
      <c r="F68" s="50" t="s">
        <v>294</v>
      </c>
      <c r="G68" s="50" t="s">
        <v>279</v>
      </c>
      <c r="H68" s="54" t="s">
        <v>295</v>
      </c>
      <c r="I68" s="50" t="s">
        <v>121</v>
      </c>
      <c r="J68" s="51" t="s">
        <v>122</v>
      </c>
      <c r="K68" s="50" t="s">
        <v>20</v>
      </c>
      <c r="L68" s="54" t="s">
        <v>24</v>
      </c>
      <c r="M68" s="54" t="s">
        <v>111</v>
      </c>
      <c r="N68" s="50" t="s">
        <v>123</v>
      </c>
      <c r="O68" s="50" t="s">
        <v>124</v>
      </c>
      <c r="P68" s="69" t="s">
        <v>316</v>
      </c>
      <c r="Q68" s="52" t="s">
        <v>108</v>
      </c>
      <c r="R68" s="53">
        <v>0.69989999999999997</v>
      </c>
      <c r="S68" s="53">
        <v>0.89990000000000003</v>
      </c>
      <c r="T68" s="53">
        <v>1.3</v>
      </c>
      <c r="U68" s="54">
        <v>100</v>
      </c>
      <c r="V68" s="54">
        <v>100</v>
      </c>
      <c r="W68" s="55">
        <v>1</v>
      </c>
      <c r="X68" s="55">
        <v>1</v>
      </c>
      <c r="Y68" s="56">
        <f t="shared" si="4"/>
        <v>1</v>
      </c>
      <c r="Z68" s="57" t="str">
        <f t="shared" si="5"/>
        <v>Verde</v>
      </c>
      <c r="AA68" s="55">
        <v>1</v>
      </c>
      <c r="AB68" s="55">
        <v>0</v>
      </c>
      <c r="AC68" s="56">
        <f t="shared" si="6"/>
        <v>0</v>
      </c>
      <c r="AD68" s="57">
        <f t="shared" si="7"/>
        <v>0</v>
      </c>
      <c r="AE68" s="55">
        <v>1</v>
      </c>
      <c r="AF68" s="55">
        <v>0</v>
      </c>
      <c r="AG68" s="56">
        <f t="shared" si="8"/>
        <v>0</v>
      </c>
      <c r="AH68" s="57">
        <f t="shared" si="9"/>
        <v>0</v>
      </c>
      <c r="AI68" s="55">
        <v>1</v>
      </c>
      <c r="AJ68" s="55">
        <v>0</v>
      </c>
      <c r="AK68" s="56">
        <f t="shared" si="10"/>
        <v>0</v>
      </c>
      <c r="AL68" s="57">
        <f t="shared" si="11"/>
        <v>0</v>
      </c>
      <c r="AM68" s="55">
        <v>1</v>
      </c>
      <c r="AN68" s="58">
        <v>0.33</v>
      </c>
      <c r="AO68" s="57" t="str">
        <f t="shared" si="12"/>
        <v>Rojo</v>
      </c>
    </row>
    <row r="69" spans="1:41" ht="141.75" customHeight="1" x14ac:dyDescent="0.3">
      <c r="A69" s="49" t="s">
        <v>287</v>
      </c>
      <c r="B69" s="50" t="s">
        <v>288</v>
      </c>
      <c r="C69" s="50" t="s">
        <v>289</v>
      </c>
      <c r="D69" s="50" t="s">
        <v>296</v>
      </c>
      <c r="E69" s="111" t="s">
        <v>117</v>
      </c>
      <c r="F69" s="50" t="s">
        <v>297</v>
      </c>
      <c r="G69" s="50" t="s">
        <v>279</v>
      </c>
      <c r="H69" s="50" t="s">
        <v>298</v>
      </c>
      <c r="I69" s="50" t="s">
        <v>121</v>
      </c>
      <c r="J69" s="51" t="s">
        <v>122</v>
      </c>
      <c r="K69" s="50" t="s">
        <v>20</v>
      </c>
      <c r="L69" s="54" t="s">
        <v>24</v>
      </c>
      <c r="M69" s="54" t="s">
        <v>111</v>
      </c>
      <c r="N69" s="50" t="s">
        <v>123</v>
      </c>
      <c r="O69" s="50" t="s">
        <v>124</v>
      </c>
      <c r="P69" s="69" t="s">
        <v>316</v>
      </c>
      <c r="Q69" s="52" t="s">
        <v>108</v>
      </c>
      <c r="R69" s="53">
        <v>0.69989999999999997</v>
      </c>
      <c r="S69" s="53">
        <v>0.89990000000000003</v>
      </c>
      <c r="T69" s="53">
        <v>1.3</v>
      </c>
      <c r="U69" s="54">
        <v>100</v>
      </c>
      <c r="V69" s="54">
        <v>100</v>
      </c>
      <c r="W69" s="55">
        <v>1</v>
      </c>
      <c r="X69" s="55">
        <v>1</v>
      </c>
      <c r="Y69" s="56">
        <f t="shared" ref="Y69:Y74" si="13">IF(X69=0,0,IFERROR(X69/W69,""))</f>
        <v>1</v>
      </c>
      <c r="Z69" s="57" t="str">
        <f t="shared" ref="Z69:Z74" si="14">IF(Y69="","",IF(Y69&gt;1.3,"Rojo",IF($Q69="Ascendente",IF(AND(Y69=0,Y69=0),0,IF(AND(Y69&lt;=$R69,Y69&gt;0),"Rojo",IF(AND(Y69&gt;$R69,Y69&lt;=$S69),"Amarillo",IF(AND(Y69&gt;$S69,Y69&lt;=$T69),"Verde")))),IF($Q69="Descendente",IF(AND(Y69&gt;=$T69,Y69&lt;$S69),"Verde",IF(AND(Y69&gt;=$S69,Y69&lt;$R69),"Amarillo",IF(AND(Y69&gt;=$R69,Y69&gt;1.3),"Rojo",0)))))))</f>
        <v>Verde</v>
      </c>
      <c r="AA69" s="55">
        <v>1</v>
      </c>
      <c r="AB69" s="55">
        <v>0</v>
      </c>
      <c r="AC69" s="56">
        <f t="shared" ref="AC69:AC74" si="15">IF(AB69=0,0,IFERROR(AB69/AA69,""))</f>
        <v>0</v>
      </c>
      <c r="AD69" s="57">
        <f t="shared" ref="AD69:AD74" si="16">IF(AC69="","",IF(AC69&gt;1.3,"Rojo",IF($Q69="Ascendente",IF(AND(AC69=0,AC69=0),0,IF(AND(AC69&lt;=$R69,AC69&gt;0),"Rojo",IF(AND(AC69&gt;$R69,AC69&lt;=$S69),"Amarillo",IF(AND(AC69&gt;$S69,AC69&lt;=$T69),"Verde")))),IF($Q69="Descendente",IF(AND(AC69&gt;=$T69,AC69&lt;$S69),"Verde",IF(AND(AC69&gt;=$S69,AC69&lt;$R69),"Amarillo",IF(AND(AC69&gt;=$R69,AC69&gt;1.3),"Rojo",0)))))))</f>
        <v>0</v>
      </c>
      <c r="AE69" s="55">
        <v>1</v>
      </c>
      <c r="AF69" s="55">
        <v>0</v>
      </c>
      <c r="AG69" s="56">
        <f t="shared" ref="AG69:AG74" si="17">IF(AF69=0,0,IFERROR(AF69/AE69,""))</f>
        <v>0</v>
      </c>
      <c r="AH69" s="57">
        <f t="shared" ref="AH69:AH74" si="18">IF(AG69="","",IF(AG69&gt;1.3,"Rojo",IF($Q69="Ascendente",IF(AND(AG69=0,AG69=0),0,IF(AND(AG69&lt;=$R69,AG69&gt;0),"Rojo",IF(AND(AG69&gt;$R69,AG69&lt;=$S69),"Amarillo",IF(AND(AG69&gt;$S69,AG69&lt;=$T69),"Verde")))),IF($Q69="Descendente",IF(AND(AG69&gt;=$T69,AG69&lt;$S69),"Verde",IF(AND(AG69&gt;=$S69,AG69&lt;$R69),"Amarillo",IF(AND(AG69&gt;=$R69,AG69&gt;1.3),"Rojo",0)))))))</f>
        <v>0</v>
      </c>
      <c r="AI69" s="55">
        <v>1</v>
      </c>
      <c r="AJ69" s="55">
        <v>0</v>
      </c>
      <c r="AK69" s="56">
        <f t="shared" ref="AK69:AK74" si="19">IF(AJ69=0,0,IFERROR(AJ69/AI69,""))</f>
        <v>0</v>
      </c>
      <c r="AL69" s="57">
        <f t="shared" ref="AL69:AL74" si="20">IF(AK69="","",IF(AK69&gt;1.3,"Rojo",IF($Q69="Ascendente",IF(AND(AK69=0,AK69=0),0,IF(AND(AK69&lt;=$R69,AK69&gt;0),"Rojo",IF(AND(AK69&gt;$R69,AK69&lt;=$S69),"Amarillo",IF(AND(AK69&gt;$S69,AK69&lt;=$T69),"Verde")))),IF($Q69="Descendente",IF(AND(AK69&gt;=$T69,AK69&lt;$S69),"Verde",IF(AND(AK69&gt;=$S69,AK69&lt;$R69),"Amarillo",IF(AND(AK69&gt;=$R69,AK69&gt;1.3),"Rojo",0)))))))</f>
        <v>0</v>
      </c>
      <c r="AM69" s="55">
        <v>1</v>
      </c>
      <c r="AN69" s="58">
        <v>0.33</v>
      </c>
      <c r="AO69" s="57" t="str">
        <f t="shared" ref="AO69:AO74" si="21">IF(AN69="","",IF(AN69&gt;1.3,"Rojo",IF($Q69="Ascendente",IF(AND(AN69=0,AN69=0),0,IF(AND(AN69&lt;=$R69,AN69&gt;0),"Rojo",IF(AND(AN69&gt;$R69,AN69&lt;=$S69),"Amarillo",IF(AND(AN69&gt;$S69,AN69&lt;=$T69),"Verde")))),IF($Q69="Descendente",IF(AND(AN69&gt;=$T69,AN69&lt;$S69),"Verde",IF(AND(AN69&gt;=$S69,AN69&lt;$R69),"Amarillo",IF(AND(AN69&gt;=$R69,AN69&gt;1.3),"Rojo",0)))))))</f>
        <v>Rojo</v>
      </c>
    </row>
    <row r="70" spans="1:41" ht="141.75" customHeight="1" x14ac:dyDescent="0.3">
      <c r="A70" s="49" t="s">
        <v>287</v>
      </c>
      <c r="B70" s="50" t="s">
        <v>288</v>
      </c>
      <c r="C70" s="50" t="s">
        <v>289</v>
      </c>
      <c r="D70" s="50" t="s">
        <v>299</v>
      </c>
      <c r="E70" s="111" t="s">
        <v>117</v>
      </c>
      <c r="F70" s="50" t="s">
        <v>300</v>
      </c>
      <c r="G70" s="50" t="s">
        <v>279</v>
      </c>
      <c r="H70" s="54" t="s">
        <v>301</v>
      </c>
      <c r="I70" s="50" t="s">
        <v>121</v>
      </c>
      <c r="J70" s="51" t="s">
        <v>122</v>
      </c>
      <c r="K70" s="50" t="s">
        <v>20</v>
      </c>
      <c r="L70" s="54" t="s">
        <v>24</v>
      </c>
      <c r="M70" s="54" t="s">
        <v>111</v>
      </c>
      <c r="N70" s="50" t="s">
        <v>123</v>
      </c>
      <c r="O70" s="50" t="s">
        <v>124</v>
      </c>
      <c r="P70" s="69" t="s">
        <v>316</v>
      </c>
      <c r="Q70" s="52" t="s">
        <v>108</v>
      </c>
      <c r="R70" s="53">
        <v>0.69989999999999997</v>
      </c>
      <c r="S70" s="53">
        <v>0.89990000000000003</v>
      </c>
      <c r="T70" s="53">
        <v>1.3</v>
      </c>
      <c r="U70" s="54">
        <v>100</v>
      </c>
      <c r="V70" s="54">
        <v>100</v>
      </c>
      <c r="W70" s="55">
        <v>1</v>
      </c>
      <c r="X70" s="55">
        <v>1</v>
      </c>
      <c r="Y70" s="56">
        <f t="shared" si="13"/>
        <v>1</v>
      </c>
      <c r="Z70" s="57" t="str">
        <f t="shared" si="14"/>
        <v>Verde</v>
      </c>
      <c r="AA70" s="55">
        <v>1</v>
      </c>
      <c r="AB70" s="55">
        <v>0</v>
      </c>
      <c r="AC70" s="56">
        <f t="shared" si="15"/>
        <v>0</v>
      </c>
      <c r="AD70" s="57">
        <f t="shared" si="16"/>
        <v>0</v>
      </c>
      <c r="AE70" s="55">
        <v>1</v>
      </c>
      <c r="AF70" s="55">
        <v>0</v>
      </c>
      <c r="AG70" s="56">
        <f t="shared" si="17"/>
        <v>0</v>
      </c>
      <c r="AH70" s="57">
        <f t="shared" si="18"/>
        <v>0</v>
      </c>
      <c r="AI70" s="55">
        <v>1</v>
      </c>
      <c r="AJ70" s="55">
        <v>0</v>
      </c>
      <c r="AK70" s="56">
        <f t="shared" si="19"/>
        <v>0</v>
      </c>
      <c r="AL70" s="57">
        <f t="shared" si="20"/>
        <v>0</v>
      </c>
      <c r="AM70" s="55">
        <v>1</v>
      </c>
      <c r="AN70" s="58">
        <v>0.33</v>
      </c>
      <c r="AO70" s="57" t="str">
        <f t="shared" si="21"/>
        <v>Rojo</v>
      </c>
    </row>
    <row r="71" spans="1:41" ht="119.25" customHeight="1" x14ac:dyDescent="0.3">
      <c r="A71" s="49" t="s">
        <v>287</v>
      </c>
      <c r="B71" s="50" t="s">
        <v>288</v>
      </c>
      <c r="C71" s="50" t="s">
        <v>289</v>
      </c>
      <c r="D71" s="50" t="s">
        <v>302</v>
      </c>
      <c r="E71" s="111" t="s">
        <v>117</v>
      </c>
      <c r="F71" s="50" t="s">
        <v>303</v>
      </c>
      <c r="G71" s="50" t="s">
        <v>279</v>
      </c>
      <c r="H71" s="50" t="s">
        <v>304</v>
      </c>
      <c r="I71" s="50" t="s">
        <v>121</v>
      </c>
      <c r="J71" s="51" t="s">
        <v>122</v>
      </c>
      <c r="K71" s="50" t="s">
        <v>20</v>
      </c>
      <c r="L71" s="54" t="s">
        <v>24</v>
      </c>
      <c r="M71" s="54" t="s">
        <v>111</v>
      </c>
      <c r="N71" s="50" t="s">
        <v>123</v>
      </c>
      <c r="O71" s="50" t="s">
        <v>124</v>
      </c>
      <c r="P71" s="69" t="s">
        <v>316</v>
      </c>
      <c r="Q71" s="52" t="s">
        <v>108</v>
      </c>
      <c r="R71" s="53">
        <v>0.69989999999999997</v>
      </c>
      <c r="S71" s="53">
        <v>0.89990000000000003</v>
      </c>
      <c r="T71" s="53">
        <v>1.3</v>
      </c>
      <c r="U71" s="54">
        <v>100</v>
      </c>
      <c r="V71" s="54">
        <v>100</v>
      </c>
      <c r="W71" s="55">
        <v>1</v>
      </c>
      <c r="X71" s="55">
        <v>1</v>
      </c>
      <c r="Y71" s="56">
        <f t="shared" si="13"/>
        <v>1</v>
      </c>
      <c r="Z71" s="57" t="str">
        <f t="shared" si="14"/>
        <v>Verde</v>
      </c>
      <c r="AA71" s="55">
        <v>1</v>
      </c>
      <c r="AB71" s="55">
        <v>0</v>
      </c>
      <c r="AC71" s="56">
        <f t="shared" si="15"/>
        <v>0</v>
      </c>
      <c r="AD71" s="57">
        <f t="shared" si="16"/>
        <v>0</v>
      </c>
      <c r="AE71" s="55">
        <v>1</v>
      </c>
      <c r="AF71" s="55">
        <v>0</v>
      </c>
      <c r="AG71" s="56">
        <f t="shared" si="17"/>
        <v>0</v>
      </c>
      <c r="AH71" s="57">
        <f t="shared" si="18"/>
        <v>0</v>
      </c>
      <c r="AI71" s="55">
        <v>1</v>
      </c>
      <c r="AJ71" s="55">
        <v>0</v>
      </c>
      <c r="AK71" s="56">
        <f t="shared" si="19"/>
        <v>0</v>
      </c>
      <c r="AL71" s="57">
        <f t="shared" si="20"/>
        <v>0</v>
      </c>
      <c r="AM71" s="55">
        <v>1</v>
      </c>
      <c r="AN71" s="58">
        <v>0.33</v>
      </c>
      <c r="AO71" s="57" t="str">
        <f t="shared" si="21"/>
        <v>Rojo</v>
      </c>
    </row>
    <row r="72" spans="1:41" ht="128.25" x14ac:dyDescent="0.3">
      <c r="A72" s="49" t="s">
        <v>287</v>
      </c>
      <c r="B72" s="50" t="s">
        <v>288</v>
      </c>
      <c r="C72" s="50" t="s">
        <v>289</v>
      </c>
      <c r="D72" s="50" t="s">
        <v>305</v>
      </c>
      <c r="E72" s="111" t="s">
        <v>117</v>
      </c>
      <c r="F72" s="50" t="s">
        <v>306</v>
      </c>
      <c r="G72" s="50" t="s">
        <v>279</v>
      </c>
      <c r="H72" s="50" t="s">
        <v>307</v>
      </c>
      <c r="I72" s="50" t="s">
        <v>121</v>
      </c>
      <c r="J72" s="51" t="s">
        <v>122</v>
      </c>
      <c r="K72" s="50" t="s">
        <v>20</v>
      </c>
      <c r="L72" s="54" t="s">
        <v>24</v>
      </c>
      <c r="M72" s="54" t="s">
        <v>111</v>
      </c>
      <c r="N72" s="50" t="s">
        <v>123</v>
      </c>
      <c r="O72" s="50" t="s">
        <v>124</v>
      </c>
      <c r="P72" s="69" t="s">
        <v>316</v>
      </c>
      <c r="Q72" s="52" t="s">
        <v>108</v>
      </c>
      <c r="R72" s="53">
        <v>0.69989999999999997</v>
      </c>
      <c r="S72" s="53">
        <v>0.89990000000000003</v>
      </c>
      <c r="T72" s="53">
        <v>1.3</v>
      </c>
      <c r="U72" s="54">
        <v>100</v>
      </c>
      <c r="V72" s="54">
        <v>100</v>
      </c>
      <c r="W72" s="55">
        <v>1</v>
      </c>
      <c r="X72" s="55">
        <v>1</v>
      </c>
      <c r="Y72" s="56">
        <f t="shared" si="13"/>
        <v>1</v>
      </c>
      <c r="Z72" s="57" t="str">
        <f t="shared" si="14"/>
        <v>Verde</v>
      </c>
      <c r="AA72" s="55">
        <v>1</v>
      </c>
      <c r="AB72" s="55">
        <v>0</v>
      </c>
      <c r="AC72" s="56">
        <f t="shared" si="15"/>
        <v>0</v>
      </c>
      <c r="AD72" s="57">
        <f t="shared" si="16"/>
        <v>0</v>
      </c>
      <c r="AE72" s="55">
        <v>1</v>
      </c>
      <c r="AF72" s="55">
        <v>0</v>
      </c>
      <c r="AG72" s="56">
        <f t="shared" si="17"/>
        <v>0</v>
      </c>
      <c r="AH72" s="57">
        <f t="shared" si="18"/>
        <v>0</v>
      </c>
      <c r="AI72" s="55">
        <v>1</v>
      </c>
      <c r="AJ72" s="55">
        <v>0</v>
      </c>
      <c r="AK72" s="56">
        <f t="shared" si="19"/>
        <v>0</v>
      </c>
      <c r="AL72" s="57">
        <f t="shared" si="20"/>
        <v>0</v>
      </c>
      <c r="AM72" s="55">
        <v>1</v>
      </c>
      <c r="AN72" s="58">
        <v>0.33</v>
      </c>
      <c r="AO72" s="57" t="str">
        <f t="shared" si="21"/>
        <v>Rojo</v>
      </c>
    </row>
    <row r="73" spans="1:41" ht="114" x14ac:dyDescent="0.3">
      <c r="A73" s="49" t="s">
        <v>287</v>
      </c>
      <c r="B73" s="50" t="s">
        <v>288</v>
      </c>
      <c r="C73" s="50" t="s">
        <v>289</v>
      </c>
      <c r="D73" s="50" t="s">
        <v>308</v>
      </c>
      <c r="E73" s="111" t="s">
        <v>117</v>
      </c>
      <c r="F73" s="50" t="s">
        <v>309</v>
      </c>
      <c r="G73" s="50" t="s">
        <v>279</v>
      </c>
      <c r="H73" s="50" t="s">
        <v>310</v>
      </c>
      <c r="I73" s="50" t="s">
        <v>121</v>
      </c>
      <c r="J73" s="51" t="s">
        <v>122</v>
      </c>
      <c r="K73" s="50" t="s">
        <v>20</v>
      </c>
      <c r="L73" s="54" t="s">
        <v>24</v>
      </c>
      <c r="M73" s="54" t="s">
        <v>111</v>
      </c>
      <c r="N73" s="50" t="s">
        <v>123</v>
      </c>
      <c r="O73" s="50" t="s">
        <v>124</v>
      </c>
      <c r="P73" s="69" t="s">
        <v>316</v>
      </c>
      <c r="Q73" s="52" t="s">
        <v>108</v>
      </c>
      <c r="R73" s="53">
        <v>0.69989999999999997</v>
      </c>
      <c r="S73" s="53">
        <v>0.89990000000000003</v>
      </c>
      <c r="T73" s="53">
        <v>1.3</v>
      </c>
      <c r="U73" s="54">
        <v>100</v>
      </c>
      <c r="V73" s="54">
        <v>100</v>
      </c>
      <c r="W73" s="55">
        <v>1</v>
      </c>
      <c r="X73" s="55">
        <v>1</v>
      </c>
      <c r="Y73" s="56">
        <v>0.88</v>
      </c>
      <c r="Z73" s="57" t="str">
        <f t="shared" si="14"/>
        <v>Amarillo</v>
      </c>
      <c r="AA73" s="55">
        <v>1</v>
      </c>
      <c r="AB73" s="55">
        <v>0</v>
      </c>
      <c r="AC73" s="56">
        <f t="shared" si="15"/>
        <v>0</v>
      </c>
      <c r="AD73" s="57">
        <f t="shared" si="16"/>
        <v>0</v>
      </c>
      <c r="AE73" s="55">
        <v>1</v>
      </c>
      <c r="AF73" s="55">
        <v>0</v>
      </c>
      <c r="AG73" s="56">
        <f t="shared" si="17"/>
        <v>0</v>
      </c>
      <c r="AH73" s="57">
        <f t="shared" si="18"/>
        <v>0</v>
      </c>
      <c r="AI73" s="55">
        <v>1</v>
      </c>
      <c r="AJ73" s="55">
        <v>0</v>
      </c>
      <c r="AK73" s="56">
        <f t="shared" si="19"/>
        <v>0</v>
      </c>
      <c r="AL73" s="57">
        <f t="shared" si="20"/>
        <v>0</v>
      </c>
      <c r="AM73" s="55">
        <v>1</v>
      </c>
      <c r="AN73" s="58">
        <v>0.33</v>
      </c>
      <c r="AO73" s="57" t="str">
        <f t="shared" si="21"/>
        <v>Rojo</v>
      </c>
    </row>
    <row r="74" spans="1:41" ht="114" x14ac:dyDescent="0.3">
      <c r="A74" s="49" t="s">
        <v>287</v>
      </c>
      <c r="B74" s="50" t="s">
        <v>288</v>
      </c>
      <c r="C74" s="50" t="s">
        <v>289</v>
      </c>
      <c r="D74" s="50" t="s">
        <v>311</v>
      </c>
      <c r="E74" s="111" t="s">
        <v>117</v>
      </c>
      <c r="F74" s="50" t="s">
        <v>312</v>
      </c>
      <c r="G74" s="50" t="s">
        <v>279</v>
      </c>
      <c r="H74" s="50" t="s">
        <v>313</v>
      </c>
      <c r="I74" s="50" t="s">
        <v>121</v>
      </c>
      <c r="J74" s="51" t="s">
        <v>122</v>
      </c>
      <c r="K74" s="50" t="s">
        <v>20</v>
      </c>
      <c r="L74" s="54" t="s">
        <v>24</v>
      </c>
      <c r="M74" s="54" t="s">
        <v>111</v>
      </c>
      <c r="N74" s="50" t="s">
        <v>123</v>
      </c>
      <c r="O74" s="50" t="s">
        <v>124</v>
      </c>
      <c r="P74" s="69" t="s">
        <v>316</v>
      </c>
      <c r="Q74" s="52" t="s">
        <v>108</v>
      </c>
      <c r="R74" s="53">
        <v>0.69989999999999997</v>
      </c>
      <c r="S74" s="53">
        <v>0.89990000000000003</v>
      </c>
      <c r="T74" s="53">
        <v>1.3</v>
      </c>
      <c r="U74" s="54">
        <v>100</v>
      </c>
      <c r="V74" s="54">
        <v>100</v>
      </c>
      <c r="W74" s="55">
        <v>1</v>
      </c>
      <c r="X74" s="55">
        <v>1</v>
      </c>
      <c r="Y74" s="56">
        <f t="shared" si="13"/>
        <v>1</v>
      </c>
      <c r="Z74" s="57" t="str">
        <f t="shared" si="14"/>
        <v>Verde</v>
      </c>
      <c r="AA74" s="55">
        <v>1</v>
      </c>
      <c r="AB74" s="55">
        <v>0</v>
      </c>
      <c r="AC74" s="56">
        <f t="shared" si="15"/>
        <v>0</v>
      </c>
      <c r="AD74" s="57">
        <f t="shared" si="16"/>
        <v>0</v>
      </c>
      <c r="AE74" s="55">
        <v>1</v>
      </c>
      <c r="AF74" s="55">
        <v>0</v>
      </c>
      <c r="AG74" s="56">
        <f t="shared" si="17"/>
        <v>0</v>
      </c>
      <c r="AH74" s="57">
        <f t="shared" si="18"/>
        <v>0</v>
      </c>
      <c r="AI74" s="55">
        <v>1</v>
      </c>
      <c r="AJ74" s="55">
        <v>0</v>
      </c>
      <c r="AK74" s="56">
        <f t="shared" si="19"/>
        <v>0</v>
      </c>
      <c r="AL74" s="57">
        <f t="shared" si="20"/>
        <v>0</v>
      </c>
      <c r="AM74" s="55">
        <v>1</v>
      </c>
      <c r="AN74" s="58">
        <v>0.33</v>
      </c>
      <c r="AO74" s="57" t="str">
        <f t="shared" si="21"/>
        <v>Rojo</v>
      </c>
    </row>
  </sheetData>
  <sheetProtection sheet="1" objects="1" scenarios="1" selectLockedCells="1" selectUnlockedCells="1"/>
  <mergeCells count="8">
    <mergeCell ref="A2:B2"/>
    <mergeCell ref="AE2:AH2"/>
    <mergeCell ref="AI2:AL2"/>
    <mergeCell ref="AM2:AO2"/>
    <mergeCell ref="W2:Z2"/>
    <mergeCell ref="AA2:AD2"/>
    <mergeCell ref="C2:P2"/>
    <mergeCell ref="Q2:V2"/>
  </mergeCells>
  <conditionalFormatting sqref="Z4:Z74">
    <cfRule type="cellIs" dxfId="19" priority="17" operator="equal">
      <formula>0</formula>
    </cfRule>
    <cfRule type="containsText" dxfId="18" priority="18" operator="containsText" text="ROJO">
      <formula>NOT(ISERROR(SEARCH("ROJO",Z4)))</formula>
    </cfRule>
    <cfRule type="containsText" dxfId="17" priority="19" operator="containsText" text="AMARILLO">
      <formula>NOT(ISERROR(SEARCH("AMARILLO",Z4)))</formula>
    </cfRule>
    <cfRule type="containsText" dxfId="16" priority="20" operator="containsText" text="VERDE">
      <formula>NOT(ISERROR(SEARCH("VERDE",Z4)))</formula>
    </cfRule>
  </conditionalFormatting>
  <conditionalFormatting sqref="AD4:AD74">
    <cfRule type="cellIs" dxfId="15" priority="13" operator="equal">
      <formula>0</formula>
    </cfRule>
    <cfRule type="containsText" dxfId="14" priority="14" operator="containsText" text="ROJO">
      <formula>NOT(ISERROR(SEARCH("ROJO",AD4)))</formula>
    </cfRule>
    <cfRule type="containsText" dxfId="13" priority="15" operator="containsText" text="AMARILLO">
      <formula>NOT(ISERROR(SEARCH("AMARILLO",AD4)))</formula>
    </cfRule>
    <cfRule type="containsText" dxfId="12" priority="16" operator="containsText" text="VERDE">
      <formula>NOT(ISERROR(SEARCH("VERDE",AD4)))</formula>
    </cfRule>
  </conditionalFormatting>
  <conditionalFormatting sqref="AH4:AH74">
    <cfRule type="cellIs" dxfId="11" priority="9" operator="equal">
      <formula>0</formula>
    </cfRule>
    <cfRule type="containsText" dxfId="10" priority="10" operator="containsText" text="ROJO">
      <formula>NOT(ISERROR(SEARCH("ROJO",AH4)))</formula>
    </cfRule>
    <cfRule type="containsText" dxfId="9" priority="11" operator="containsText" text="AMARILLO">
      <formula>NOT(ISERROR(SEARCH("AMARILLO",AH4)))</formula>
    </cfRule>
    <cfRule type="containsText" dxfId="8" priority="12" operator="containsText" text="VERDE">
      <formula>NOT(ISERROR(SEARCH("VERDE",AH4)))</formula>
    </cfRule>
  </conditionalFormatting>
  <conditionalFormatting sqref="AL4:AL74">
    <cfRule type="cellIs" dxfId="7" priority="5" operator="equal">
      <formula>0</formula>
    </cfRule>
    <cfRule type="containsText" dxfId="6" priority="6" operator="containsText" text="ROJO">
      <formula>NOT(ISERROR(SEARCH("ROJO",AL4)))</formula>
    </cfRule>
    <cfRule type="containsText" dxfId="5" priority="7" operator="containsText" text="AMARILLO">
      <formula>NOT(ISERROR(SEARCH("AMARILLO",AL4)))</formula>
    </cfRule>
    <cfRule type="containsText" dxfId="4" priority="8" operator="containsText" text="VERDE">
      <formula>NOT(ISERROR(SEARCH("VERDE",AL4)))</formula>
    </cfRule>
  </conditionalFormatting>
  <conditionalFormatting sqref="AO4:AO74">
    <cfRule type="cellIs" dxfId="3" priority="1" operator="equal">
      <formula>0</formula>
    </cfRule>
    <cfRule type="containsText" dxfId="2" priority="2" operator="containsText" text="ROJO">
      <formula>NOT(ISERROR(SEARCH("ROJO",AO4)))</formula>
    </cfRule>
    <cfRule type="containsText" dxfId="1" priority="3" operator="containsText" text="AMARILLO">
      <formula>NOT(ISERROR(SEARCH("AMARILLO",AO4)))</formula>
    </cfRule>
    <cfRule type="containsText" dxfId="0" priority="4" operator="containsText" text="VERDE">
      <formula>NOT(ISERROR(SEARCH("VERDE",AO4)))</formula>
    </cfRule>
  </conditionalFormatting>
  <hyperlinks>
    <hyperlink ref="P4" r:id="rId1" xr:uid="{C2EDA3FB-E308-472E-9F49-D3154FA429B1}"/>
    <hyperlink ref="P5:P7" r:id="rId2" display="https://imduyv.gob.mx/wp-content/uploads/2025/04/Fichas-Tecnicas-IMDUYV-1ER-TRIMESTRE.pdf " xr:uid="{E517E361-8994-4D28-AF01-180DC83F4A37}"/>
    <hyperlink ref="P8:P23" r:id="rId3" display="https://imduyv.gob.mx/wp-content/uploads/2025/04/Fichas-Tecnicas-IMDUYV-1ER-TRIMESTRE.pdf " xr:uid="{14DDE2C4-6A15-47BC-BFD3-FB01DD7172BF}"/>
    <hyperlink ref="P24:P38" r:id="rId4" display="https://imduyv.gob.mx/wp-content/uploads/2025/04/Fichas-Tecnicas-IMDUYV-1ER-TRIMESTRE.pdf " xr:uid="{B612C45D-A78E-4B07-BD49-CC2A2A40A6E3}"/>
    <hyperlink ref="P39:P62" r:id="rId5" display="https://imduyv.gob.mx/wp-content/uploads/2025/04/Fichas-Tecnicas-IMDUYV-1ER-TRIMESTRE.pdf " xr:uid="{FFF0A6FB-30B0-4C4E-B136-30D060A4F41E}"/>
    <hyperlink ref="P63:P74" r:id="rId6" display="https://imduyv.gob.mx/wp-content/uploads/2025/04/Fichas-Tecnicas-IMDUYV-1ER-TRIMESTRE.pdf " xr:uid="{7021B0C0-2365-470B-9391-E9B44FAC8EF9}"/>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43"/>
  <sheetViews>
    <sheetView topLeftCell="A40" zoomScale="85" zoomScaleNormal="85" workbookViewId="0">
      <selection activeCell="C18" sqref="C18"/>
    </sheetView>
  </sheetViews>
  <sheetFormatPr baseColWidth="10" defaultColWidth="11.42578125" defaultRowHeight="16.5" x14ac:dyDescent="0.3"/>
  <cols>
    <col min="1" max="1" width="14.5703125" style="3" customWidth="1"/>
    <col min="2" max="2" width="24.85546875" style="24" customWidth="1"/>
    <col min="3" max="3" width="77.28515625" style="6" customWidth="1"/>
    <col min="4" max="4" width="13.7109375" style="3" customWidth="1"/>
    <col min="5" max="5" width="15.7109375" style="3" customWidth="1"/>
    <col min="6" max="6" width="39" style="7" customWidth="1"/>
    <col min="7" max="7" width="22.7109375" style="3" customWidth="1"/>
    <col min="8" max="16384" width="11.42578125" style="3"/>
  </cols>
  <sheetData>
    <row r="1" spans="1:7" x14ac:dyDescent="0.3">
      <c r="A1" s="8" t="s">
        <v>4</v>
      </c>
      <c r="B1" s="23"/>
      <c r="C1" s="9"/>
      <c r="D1" s="9"/>
      <c r="E1" s="9"/>
      <c r="F1" s="10"/>
    </row>
    <row r="2" spans="1:7" x14ac:dyDescent="0.3">
      <c r="A2" s="96" t="s">
        <v>102</v>
      </c>
      <c r="B2" s="96"/>
      <c r="C2" s="11" t="s">
        <v>103</v>
      </c>
      <c r="D2" s="11" t="s">
        <v>104</v>
      </c>
      <c r="E2" s="11" t="s">
        <v>22</v>
      </c>
      <c r="F2" s="12" t="s">
        <v>105</v>
      </c>
    </row>
    <row r="3" spans="1:7" ht="38.25" customHeight="1" x14ac:dyDescent="0.3">
      <c r="A3" s="109" t="s">
        <v>43</v>
      </c>
      <c r="B3" s="27" t="s">
        <v>100</v>
      </c>
      <c r="C3" s="19" t="s">
        <v>97</v>
      </c>
      <c r="D3" s="4" t="s">
        <v>45</v>
      </c>
      <c r="E3" s="4" t="s">
        <v>44</v>
      </c>
      <c r="F3" s="13" t="s">
        <v>19</v>
      </c>
    </row>
    <row r="4" spans="1:7" ht="56.65" customHeight="1" x14ac:dyDescent="0.3">
      <c r="A4" s="110"/>
      <c r="B4" s="27" t="s">
        <v>42</v>
      </c>
      <c r="C4" s="19" t="s">
        <v>87</v>
      </c>
      <c r="D4" s="4" t="s">
        <v>45</v>
      </c>
      <c r="E4" s="4" t="s">
        <v>98</v>
      </c>
      <c r="F4" s="21" t="s">
        <v>83</v>
      </c>
    </row>
    <row r="5" spans="1:7" ht="55.15" customHeight="1" x14ac:dyDescent="0.3">
      <c r="A5" s="106" t="s">
        <v>37</v>
      </c>
      <c r="B5" s="25" t="s">
        <v>46</v>
      </c>
      <c r="C5" s="19" t="s">
        <v>79</v>
      </c>
      <c r="D5" s="4" t="s">
        <v>45</v>
      </c>
      <c r="E5" s="4" t="s">
        <v>98</v>
      </c>
      <c r="F5" s="21" t="s">
        <v>84</v>
      </c>
    </row>
    <row r="6" spans="1:7" ht="66" x14ac:dyDescent="0.3">
      <c r="A6" s="107"/>
      <c r="B6" s="25" t="s">
        <v>47</v>
      </c>
      <c r="C6" s="19" t="s">
        <v>86</v>
      </c>
      <c r="D6" s="4" t="s">
        <v>45</v>
      </c>
      <c r="E6" s="4" t="s">
        <v>98</v>
      </c>
      <c r="F6" s="5" t="s">
        <v>40</v>
      </c>
    </row>
    <row r="7" spans="1:7" ht="33" x14ac:dyDescent="0.3">
      <c r="A7" s="107"/>
      <c r="B7" s="25" t="s">
        <v>74</v>
      </c>
      <c r="C7" s="19" t="s">
        <v>75</v>
      </c>
      <c r="D7" s="4" t="s">
        <v>45</v>
      </c>
      <c r="E7" s="4" t="s">
        <v>98</v>
      </c>
      <c r="F7" s="5" t="s">
        <v>96</v>
      </c>
    </row>
    <row r="8" spans="1:7" ht="66" x14ac:dyDescent="0.3">
      <c r="A8" s="107"/>
      <c r="B8" s="25" t="s">
        <v>48</v>
      </c>
      <c r="C8" s="19" t="s">
        <v>17</v>
      </c>
      <c r="D8" s="4" t="s">
        <v>45</v>
      </c>
      <c r="E8" s="4" t="s">
        <v>106</v>
      </c>
      <c r="F8" s="21" t="s">
        <v>80</v>
      </c>
    </row>
    <row r="9" spans="1:7" ht="49.5" x14ac:dyDescent="0.3">
      <c r="A9" s="107"/>
      <c r="B9" s="25" t="s">
        <v>49</v>
      </c>
      <c r="C9" s="19" t="s">
        <v>21</v>
      </c>
      <c r="D9" s="4" t="s">
        <v>45</v>
      </c>
      <c r="E9" s="4" t="s">
        <v>106</v>
      </c>
      <c r="F9" s="21" t="s">
        <v>81</v>
      </c>
    </row>
    <row r="10" spans="1:7" ht="66" x14ac:dyDescent="0.3">
      <c r="A10" s="107"/>
      <c r="B10" s="25" t="s">
        <v>51</v>
      </c>
      <c r="C10" s="19" t="s">
        <v>23</v>
      </c>
      <c r="D10" s="4" t="s">
        <v>45</v>
      </c>
      <c r="E10" s="4" t="s">
        <v>106</v>
      </c>
      <c r="F10" s="21" t="s">
        <v>82</v>
      </c>
    </row>
    <row r="11" spans="1:7" ht="49.5" x14ac:dyDescent="0.3">
      <c r="A11" s="107"/>
      <c r="B11" s="25" t="s">
        <v>50</v>
      </c>
      <c r="C11" s="19" t="s">
        <v>31</v>
      </c>
      <c r="D11" s="4" t="s">
        <v>45</v>
      </c>
      <c r="E11" s="4" t="s">
        <v>106</v>
      </c>
      <c r="F11" s="21" t="s">
        <v>85</v>
      </c>
      <c r="G11" s="20"/>
    </row>
    <row r="12" spans="1:7" ht="33" x14ac:dyDescent="0.3">
      <c r="A12" s="107"/>
      <c r="B12" s="25" t="s">
        <v>76</v>
      </c>
      <c r="C12" s="19" t="s">
        <v>77</v>
      </c>
      <c r="D12" s="4" t="s">
        <v>45</v>
      </c>
      <c r="E12" s="4" t="s">
        <v>106</v>
      </c>
      <c r="F12" s="5" t="s">
        <v>39</v>
      </c>
    </row>
    <row r="13" spans="1:7" ht="132" x14ac:dyDescent="0.3">
      <c r="A13" s="107"/>
      <c r="B13" s="28" t="s">
        <v>52</v>
      </c>
      <c r="C13" s="19" t="s">
        <v>18</v>
      </c>
      <c r="D13" s="4" t="s">
        <v>45</v>
      </c>
      <c r="E13" s="4" t="s">
        <v>98</v>
      </c>
      <c r="F13" s="5" t="s">
        <v>20</v>
      </c>
    </row>
    <row r="14" spans="1:7" ht="107.65" customHeight="1" x14ac:dyDescent="0.3">
      <c r="A14" s="107"/>
      <c r="B14" s="28" t="s">
        <v>53</v>
      </c>
      <c r="C14" s="19" t="s">
        <v>88</v>
      </c>
      <c r="D14" s="4" t="s">
        <v>45</v>
      </c>
      <c r="E14" s="5" t="s">
        <v>98</v>
      </c>
      <c r="F14" s="5" t="s">
        <v>24</v>
      </c>
    </row>
    <row r="15" spans="1:7" ht="66" x14ac:dyDescent="0.3">
      <c r="A15" s="107"/>
      <c r="B15" s="28" t="s">
        <v>54</v>
      </c>
      <c r="C15" s="19" t="s">
        <v>25</v>
      </c>
      <c r="D15" s="4" t="s">
        <v>45</v>
      </c>
      <c r="E15" s="5" t="s">
        <v>98</v>
      </c>
      <c r="F15" s="5" t="s">
        <v>5</v>
      </c>
    </row>
    <row r="16" spans="1:7" ht="148.5" x14ac:dyDescent="0.3">
      <c r="A16" s="107"/>
      <c r="B16" s="28" t="s">
        <v>55</v>
      </c>
      <c r="C16" s="19" t="s">
        <v>27</v>
      </c>
      <c r="D16" s="4" t="s">
        <v>45</v>
      </c>
      <c r="E16" s="5" t="s">
        <v>99</v>
      </c>
      <c r="F16" s="5">
        <v>45</v>
      </c>
    </row>
    <row r="17" spans="1:6" ht="49.5" x14ac:dyDescent="0.3">
      <c r="A17" s="107"/>
      <c r="B17" s="28" t="s">
        <v>56</v>
      </c>
      <c r="C17" s="19" t="s">
        <v>26</v>
      </c>
      <c r="D17" s="4" t="s">
        <v>45</v>
      </c>
      <c r="E17" s="5" t="s">
        <v>99</v>
      </c>
      <c r="F17" s="5">
        <v>2021</v>
      </c>
    </row>
    <row r="18" spans="1:6" ht="214.5" x14ac:dyDescent="0.3">
      <c r="A18" s="108"/>
      <c r="B18" s="28" t="s">
        <v>57</v>
      </c>
      <c r="C18" s="19" t="s">
        <v>28</v>
      </c>
      <c r="D18" s="4" t="s">
        <v>45</v>
      </c>
      <c r="E18" s="5" t="s">
        <v>106</v>
      </c>
      <c r="F18" s="5" t="s">
        <v>89</v>
      </c>
    </row>
    <row r="19" spans="1:6" ht="84" customHeight="1" x14ac:dyDescent="0.3">
      <c r="A19" s="91" t="s">
        <v>30</v>
      </c>
      <c r="B19" s="26" t="s">
        <v>58</v>
      </c>
      <c r="C19" s="19" t="s">
        <v>90</v>
      </c>
      <c r="D19" s="4" t="s">
        <v>45</v>
      </c>
      <c r="E19" s="5" t="s">
        <v>98</v>
      </c>
      <c r="F19" s="5" t="s">
        <v>38</v>
      </c>
    </row>
    <row r="20" spans="1:6" ht="84" customHeight="1" x14ac:dyDescent="0.3">
      <c r="A20" s="92"/>
      <c r="B20" s="26" t="s">
        <v>91</v>
      </c>
      <c r="C20" s="19" t="s">
        <v>78</v>
      </c>
      <c r="D20" s="4" t="s">
        <v>45</v>
      </c>
      <c r="E20" s="4" t="s">
        <v>39</v>
      </c>
      <c r="F20" s="15">
        <v>1.3001</v>
      </c>
    </row>
    <row r="21" spans="1:6" ht="84" customHeight="1" x14ac:dyDescent="0.3">
      <c r="A21" s="92"/>
      <c r="B21" s="26" t="s">
        <v>92</v>
      </c>
      <c r="C21" s="19" t="s">
        <v>93</v>
      </c>
      <c r="D21" s="4" t="s">
        <v>45</v>
      </c>
      <c r="E21" s="4" t="s">
        <v>39</v>
      </c>
      <c r="F21" s="15">
        <v>1.0001</v>
      </c>
    </row>
    <row r="22" spans="1:6" ht="84" customHeight="1" x14ac:dyDescent="0.3">
      <c r="A22" s="92"/>
      <c r="B22" s="26" t="s">
        <v>94</v>
      </c>
      <c r="C22" s="19" t="s">
        <v>95</v>
      </c>
      <c r="D22" s="4" t="s">
        <v>45</v>
      </c>
      <c r="E22" s="4" t="s">
        <v>39</v>
      </c>
      <c r="F22" s="15">
        <v>1E-4</v>
      </c>
    </row>
    <row r="23" spans="1:6" x14ac:dyDescent="0.3">
      <c r="A23" s="92"/>
      <c r="B23" s="26" t="s">
        <v>59</v>
      </c>
      <c r="C23" s="19" t="s">
        <v>7</v>
      </c>
      <c r="D23" s="4" t="s">
        <v>45</v>
      </c>
      <c r="E23" s="4" t="s">
        <v>99</v>
      </c>
      <c r="F23" s="14">
        <v>26</v>
      </c>
    </row>
    <row r="24" spans="1:6" x14ac:dyDescent="0.3">
      <c r="A24" s="92"/>
      <c r="B24" s="26" t="s">
        <v>60</v>
      </c>
      <c r="C24" s="19" t="s">
        <v>16</v>
      </c>
      <c r="D24" s="4" t="s">
        <v>45</v>
      </c>
      <c r="E24" s="4" t="s">
        <v>99</v>
      </c>
      <c r="F24" s="14">
        <v>26</v>
      </c>
    </row>
    <row r="25" spans="1:6" ht="33" x14ac:dyDescent="0.3">
      <c r="A25" s="97" t="s">
        <v>0</v>
      </c>
      <c r="B25" s="29" t="s">
        <v>61</v>
      </c>
      <c r="C25" s="30" t="s">
        <v>67</v>
      </c>
      <c r="D25" s="5" t="s">
        <v>45</v>
      </c>
      <c r="E25" s="4" t="s">
        <v>99</v>
      </c>
      <c r="F25" s="5">
        <v>0</v>
      </c>
    </row>
    <row r="26" spans="1:6" ht="66" x14ac:dyDescent="0.3">
      <c r="A26" s="98"/>
      <c r="B26" s="29" t="s">
        <v>62</v>
      </c>
      <c r="C26" s="30" t="s">
        <v>8</v>
      </c>
      <c r="D26" s="5" t="s">
        <v>6</v>
      </c>
      <c r="E26" s="4" t="s">
        <v>99</v>
      </c>
      <c r="F26" s="5">
        <v>0</v>
      </c>
    </row>
    <row r="27" spans="1:6" ht="32.25" customHeight="1" x14ac:dyDescent="0.3">
      <c r="A27" s="98"/>
      <c r="B27" s="29" t="s">
        <v>63</v>
      </c>
      <c r="C27" s="30" t="s">
        <v>9</v>
      </c>
      <c r="D27" s="5" t="s">
        <v>6</v>
      </c>
      <c r="E27" s="4" t="s">
        <v>39</v>
      </c>
      <c r="F27" s="16">
        <f>IF(F26=0,0,IFERROR(F26/F25,""))</f>
        <v>0</v>
      </c>
    </row>
    <row r="28" spans="1:6" ht="25.5" customHeight="1" x14ac:dyDescent="0.3">
      <c r="A28" s="99"/>
      <c r="B28" s="29" t="s">
        <v>64</v>
      </c>
      <c r="C28" s="19" t="s">
        <v>36</v>
      </c>
      <c r="D28" s="5" t="s">
        <v>6</v>
      </c>
      <c r="E28" s="5" t="s">
        <v>98</v>
      </c>
      <c r="F28" s="17" t="s">
        <v>107</v>
      </c>
    </row>
    <row r="29" spans="1:6" ht="33" x14ac:dyDescent="0.3">
      <c r="A29" s="100" t="s">
        <v>1</v>
      </c>
      <c r="B29" s="31" t="s">
        <v>61</v>
      </c>
      <c r="C29" s="30" t="s">
        <v>68</v>
      </c>
      <c r="D29" s="5" t="s">
        <v>45</v>
      </c>
      <c r="E29" s="4" t="s">
        <v>99</v>
      </c>
      <c r="F29" s="5">
        <v>0</v>
      </c>
    </row>
    <row r="30" spans="1:6" ht="66" x14ac:dyDescent="0.3">
      <c r="A30" s="101"/>
      <c r="B30" s="31" t="s">
        <v>62</v>
      </c>
      <c r="C30" s="30" t="s">
        <v>12</v>
      </c>
      <c r="D30" s="5" t="s">
        <v>6</v>
      </c>
      <c r="E30" s="4" t="s">
        <v>99</v>
      </c>
      <c r="F30" s="5">
        <v>0</v>
      </c>
    </row>
    <row r="31" spans="1:6" ht="66" x14ac:dyDescent="0.3">
      <c r="A31" s="101"/>
      <c r="B31" s="31" t="s">
        <v>63</v>
      </c>
      <c r="C31" s="30" t="s">
        <v>10</v>
      </c>
      <c r="D31" s="5" t="s">
        <v>6</v>
      </c>
      <c r="E31" s="4" t="s">
        <v>39</v>
      </c>
      <c r="F31" s="16">
        <f>IF(F30=0,0,IFERROR(F30/F29,""))</f>
        <v>0</v>
      </c>
    </row>
    <row r="32" spans="1:6" ht="66" x14ac:dyDescent="0.3">
      <c r="A32" s="102"/>
      <c r="B32" s="31" t="s">
        <v>64</v>
      </c>
      <c r="C32" s="19" t="s">
        <v>36</v>
      </c>
      <c r="D32" s="5" t="s">
        <v>6</v>
      </c>
      <c r="E32" s="5" t="s">
        <v>98</v>
      </c>
      <c r="F32" s="17" t="s">
        <v>107</v>
      </c>
    </row>
    <row r="33" spans="1:6" ht="33" x14ac:dyDescent="0.3">
      <c r="A33" s="103" t="s">
        <v>2</v>
      </c>
      <c r="B33" s="32" t="s">
        <v>61</v>
      </c>
      <c r="C33" s="30" t="s">
        <v>69</v>
      </c>
      <c r="D33" s="5" t="s">
        <v>45</v>
      </c>
      <c r="E33" s="4" t="s">
        <v>99</v>
      </c>
      <c r="F33" s="5">
        <v>0</v>
      </c>
    </row>
    <row r="34" spans="1:6" ht="66" x14ac:dyDescent="0.3">
      <c r="A34" s="104"/>
      <c r="B34" s="32" t="s">
        <v>62</v>
      </c>
      <c r="C34" s="30" t="s">
        <v>13</v>
      </c>
      <c r="D34" s="5" t="s">
        <v>6</v>
      </c>
      <c r="E34" s="4" t="s">
        <v>99</v>
      </c>
      <c r="F34" s="5">
        <v>0</v>
      </c>
    </row>
    <row r="35" spans="1:6" ht="66" x14ac:dyDescent="0.3">
      <c r="A35" s="104"/>
      <c r="B35" s="32" t="s">
        <v>63</v>
      </c>
      <c r="C35" s="30" t="s">
        <v>11</v>
      </c>
      <c r="D35" s="5" t="s">
        <v>6</v>
      </c>
      <c r="E35" s="4" t="s">
        <v>39</v>
      </c>
      <c r="F35" s="16">
        <f>IF(F34=0,0,IFERROR(F34/F33,""))</f>
        <v>0</v>
      </c>
    </row>
    <row r="36" spans="1:6" ht="66" x14ac:dyDescent="0.3">
      <c r="A36" s="105"/>
      <c r="B36" s="32" t="s">
        <v>64</v>
      </c>
      <c r="C36" s="19" t="s">
        <v>35</v>
      </c>
      <c r="D36" s="5" t="s">
        <v>6</v>
      </c>
      <c r="E36" s="5" t="s">
        <v>98</v>
      </c>
      <c r="F36" s="17" t="s">
        <v>107</v>
      </c>
    </row>
    <row r="37" spans="1:6" ht="33" x14ac:dyDescent="0.3">
      <c r="A37" s="93" t="s">
        <v>3</v>
      </c>
      <c r="B37" s="33" t="s">
        <v>61</v>
      </c>
      <c r="C37" s="30" t="s">
        <v>70</v>
      </c>
      <c r="D37" s="5" t="s">
        <v>45</v>
      </c>
      <c r="E37" s="4" t="s">
        <v>99</v>
      </c>
      <c r="F37" s="5">
        <v>26</v>
      </c>
    </row>
    <row r="38" spans="1:6" ht="66" x14ac:dyDescent="0.3">
      <c r="A38" s="94"/>
      <c r="B38" s="33" t="s">
        <v>62</v>
      </c>
      <c r="C38" s="30" t="s">
        <v>15</v>
      </c>
      <c r="D38" s="5" t="s">
        <v>6</v>
      </c>
      <c r="E38" s="4" t="s">
        <v>99</v>
      </c>
      <c r="F38" s="5">
        <v>30</v>
      </c>
    </row>
    <row r="39" spans="1:6" ht="66" x14ac:dyDescent="0.3">
      <c r="A39" s="94"/>
      <c r="B39" s="33" t="s">
        <v>63</v>
      </c>
      <c r="C39" s="30" t="s">
        <v>14</v>
      </c>
      <c r="D39" s="5" t="s">
        <v>6</v>
      </c>
      <c r="E39" s="4" t="s">
        <v>39</v>
      </c>
      <c r="F39" s="16">
        <f>IF(F38=0,0,IFERROR(F38/F37,""))</f>
        <v>1.1538461538461537</v>
      </c>
    </row>
    <row r="40" spans="1:6" ht="66" x14ac:dyDescent="0.3">
      <c r="A40" s="95"/>
      <c r="B40" s="33" t="s">
        <v>64</v>
      </c>
      <c r="C40" s="19" t="s">
        <v>34</v>
      </c>
      <c r="D40" s="5" t="s">
        <v>6</v>
      </c>
      <c r="E40" s="5" t="s">
        <v>98</v>
      </c>
      <c r="F40" s="17" t="str">
        <f>IF(F39="","",IF(F39&gt;1.3,"Rojo",IF(F$19="Ascendente",IF(AND(F39=0,F39=0),0,IF(AND(F39&lt;=F$20,F39&gt;0),"Rojo",IF(AND(F39&gt;F$20,F39&lt;=F$21),"Amarillo",IF(AND(F39&gt;F$21,F39&lt;=F$22),"Verde")))),IF(F$19="Descendente",IF(AND(F39&gt;=F$22,F39&lt;F$21),"Verde",IF(AND(F39&gt;=F$21,F39&lt;F$20),"Amarillo",IF(AND(F39&gt;=F$20,F39&gt;1.3),"Rojo",0)))))))</f>
        <v>Amarillo</v>
      </c>
    </row>
    <row r="41" spans="1:6" ht="33" x14ac:dyDescent="0.3">
      <c r="A41" s="90" t="s">
        <v>29</v>
      </c>
      <c r="B41" s="26" t="s">
        <v>65</v>
      </c>
      <c r="C41" s="19" t="s">
        <v>71</v>
      </c>
      <c r="D41" s="4" t="s">
        <v>45</v>
      </c>
      <c r="E41" s="4" t="s">
        <v>99</v>
      </c>
      <c r="F41" s="5">
        <v>30</v>
      </c>
    </row>
    <row r="42" spans="1:6" ht="33" x14ac:dyDescent="0.3">
      <c r="A42" s="90"/>
      <c r="B42" s="26" t="s">
        <v>66</v>
      </c>
      <c r="C42" s="19" t="s">
        <v>32</v>
      </c>
      <c r="D42" s="4" t="s">
        <v>45</v>
      </c>
      <c r="E42" s="4" t="s">
        <v>39</v>
      </c>
      <c r="F42" s="18">
        <f>IF(F41=0,0,IFERROR(F41/F24,""))</f>
        <v>1.1538461538461537</v>
      </c>
    </row>
    <row r="43" spans="1:6" ht="33" x14ac:dyDescent="0.3">
      <c r="A43" s="90"/>
      <c r="B43" s="34" t="s">
        <v>64</v>
      </c>
      <c r="C43" s="19" t="s">
        <v>33</v>
      </c>
      <c r="D43" s="4" t="s">
        <v>45</v>
      </c>
      <c r="E43" s="5" t="s">
        <v>98</v>
      </c>
      <c r="F43" s="17" t="str">
        <f>IF(F42="","",IF(F42&gt;1.3,"Rojo",IF(F$19="Ascendente",IF(AND(F42=0,F42=0),0,IF(AND(F42&lt;=F$20,F42&gt;0),"Rojo",IF(AND(F42&gt;F$20,F42&lt;=F$21),"Amarillo",IF(AND(F42&gt;F$21,F42&lt;=F$22),"Verde")))),IF(F$19="Descendente",IF(AND(F42&gt;=F$22,F42&lt;F$21),"Verde",IF(AND(F42&gt;=F$21,F42&lt;F$20),"Amarillo",IF(AND(F42&gt;=F$20,F42&gt;1.3),"Rojo",0)))))))</f>
        <v>Amarillo</v>
      </c>
    </row>
  </sheetData>
  <autoFilter ref="A2:F43" xr:uid="{00000000-0009-0000-0000-000001000000}">
    <filterColumn colId="0" showButton="0"/>
  </autoFilter>
  <mergeCells count="9">
    <mergeCell ref="A41:A43"/>
    <mergeCell ref="A19:A24"/>
    <mergeCell ref="A37:A40"/>
    <mergeCell ref="A2:B2"/>
    <mergeCell ref="A25:A28"/>
    <mergeCell ref="A29:A32"/>
    <mergeCell ref="A33:A36"/>
    <mergeCell ref="A5:A18"/>
    <mergeCell ref="A3:A4"/>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Manolo</cp:lastModifiedBy>
  <cp:revision>0</cp:revision>
  <cp:lastPrinted>2024-02-16T15:39:24Z</cp:lastPrinted>
  <dcterms:created xsi:type="dcterms:W3CDTF">2020-02-13T20:51:23Z</dcterms:created>
  <dcterms:modified xsi:type="dcterms:W3CDTF">2025-04-23T16:56:56Z</dcterms:modified>
</cp:coreProperties>
</file>